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95" yWindow="6150"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G7" i="20" l="1"/>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S24" i="10" s="1"/>
  <c r="AO15" i="10"/>
  <c r="AK15" i="10"/>
  <c r="AG15" i="10"/>
  <c r="AC15" i="10"/>
  <c r="AC24" i="10" s="1"/>
  <c r="Y15" i="10"/>
  <c r="U15" i="10"/>
  <c r="Q15" i="10"/>
  <c r="M15" i="10"/>
  <c r="M24" i="10" s="1"/>
  <c r="I15" i="10"/>
  <c r="AD18" i="10"/>
  <c r="Z18" i="10"/>
  <c r="V18" i="10"/>
  <c r="R18" i="10"/>
  <c r="N18" i="10"/>
  <c r="J18" i="10"/>
  <c r="F18" i="10"/>
  <c r="AT16" i="10"/>
  <c r="AP16" i="10"/>
  <c r="AL16" i="10"/>
  <c r="AH16" i="10"/>
  <c r="AD16" i="10"/>
  <c r="Z16" i="10"/>
  <c r="V16" i="10"/>
  <c r="R16" i="10"/>
  <c r="N16" i="10"/>
  <c r="J16" i="10"/>
  <c r="F16" i="10"/>
  <c r="AT15" i="10"/>
  <c r="AT24" i="10" s="1"/>
  <c r="AP15" i="10"/>
  <c r="AL15" i="10"/>
  <c r="AH15" i="10"/>
  <c r="AD15" i="10"/>
  <c r="AD24" i="10" s="1"/>
  <c r="Z15" i="10"/>
  <c r="V15" i="10"/>
  <c r="R15" i="10"/>
  <c r="N15" i="10"/>
  <c r="N24" i="10" s="1"/>
  <c r="J15" i="10"/>
  <c r="F15" i="10"/>
  <c r="F24" i="10" l="1"/>
  <c r="U24" i="10"/>
  <c r="AK24" i="10"/>
  <c r="V24" i="10"/>
  <c r="R24" i="10"/>
  <c r="AH24" i="10"/>
  <c r="Q24" i="10"/>
  <c r="AG24" i="10"/>
  <c r="AW24" i="10"/>
  <c r="J24" i="10"/>
  <c r="Z24" i="10"/>
  <c r="AP24" i="10"/>
  <c r="I24" i="10"/>
  <c r="Y24" i="10"/>
  <c r="AO24" i="10"/>
  <c r="AL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19" i="33"/>
  <c r="F25" i="33" s="1"/>
  <c r="F25" i="3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19" i="33"/>
  <c r="J25" i="33" s="1"/>
  <c r="J25" i="3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19" i="33"/>
  <c r="E25" i="33" s="1"/>
  <c r="E25" i="3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19" i="35"/>
  <c r="G25" i="35" s="1"/>
  <c r="G25" i="31"/>
  <c r="K19" i="33"/>
  <c r="K25" i="33" s="1"/>
  <c r="K19" i="35"/>
  <c r="K25" i="35" s="1"/>
  <c r="K25" i="3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Q76" i="31" s="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19" i="33"/>
  <c r="H25" i="33" s="1"/>
  <c r="H25" i="31"/>
  <c r="L19" i="35"/>
  <c r="L25" i="35" s="1"/>
  <c r="L19" i="33"/>
  <c r="L25" i="33" s="1"/>
  <c r="L25" i="3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19" i="35"/>
  <c r="I25" i="35" s="1"/>
  <c r="I25" i="3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5" l="1"/>
  <c r="AQ76" i="33"/>
  <c r="E76" i="33"/>
  <c r="AM76" i="31"/>
  <c r="AM76" i="35"/>
  <c r="AI76" i="33"/>
  <c r="AE76" i="31"/>
  <c r="AE76" i="35"/>
  <c r="W76" i="31"/>
  <c r="W76" i="35"/>
  <c r="S76" i="33"/>
  <c r="O76" i="31"/>
  <c r="O76" i="35"/>
  <c r="G76" i="31"/>
  <c r="G76" i="35"/>
  <c r="AV76" i="31"/>
  <c r="AV76" i="35"/>
  <c r="AR76" i="33"/>
  <c r="AN76" i="31"/>
  <c r="AN76" i="35"/>
  <c r="AJ76" i="33"/>
  <c r="AF76" i="31"/>
  <c r="AF76" i="35"/>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AW76" i="31"/>
  <c r="AW76" i="35"/>
  <c r="AO76" i="33"/>
  <c r="AG76" i="31"/>
  <c r="AG76" i="35"/>
  <c r="Y76" i="33"/>
  <c r="Q76" i="31"/>
  <c r="Q76" i="35"/>
  <c r="I76" i="33"/>
  <c r="AP76" i="31"/>
  <c r="AP76" i="35"/>
  <c r="AH76" i="33"/>
  <c r="Z76" i="31"/>
  <c r="Z76" i="35"/>
  <c r="N76" i="33"/>
  <c r="F76" i="31"/>
  <c r="F76" i="35"/>
  <c r="BC44" i="33" l="1"/>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BC42" i="35"/>
  <c r="AY42" i="35"/>
  <c r="AU42" i="35"/>
  <c r="AQ42" i="35"/>
  <c r="AM42" i="35"/>
  <c r="BD42" i="35"/>
  <c r="AZ42" i="35"/>
  <c r="AV42" i="35"/>
  <c r="AR42" i="35"/>
  <c r="AN42" i="35"/>
  <c r="AJ42" i="35"/>
  <c r="AG42" i="35"/>
  <c r="AC42" i="35"/>
  <c r="Y42" i="35"/>
  <c r="U42" i="35"/>
  <c r="AI42" i="35"/>
  <c r="AD42" i="35"/>
  <c r="Z42" i="35"/>
  <c r="V42" i="35"/>
  <c r="R42" i="35"/>
  <c r="BA42" i="35"/>
  <c r="AW42" i="35"/>
  <c r="AS42" i="35"/>
  <c r="AO42" i="35"/>
  <c r="AK42" i="35"/>
  <c r="BB42" i="35"/>
  <c r="AX42" i="35"/>
  <c r="AT42" i="35"/>
  <c r="AP42" i="35"/>
  <c r="AL42" i="35"/>
  <c r="AH42" i="35"/>
  <c r="AE42" i="35"/>
  <c r="AA42" i="35"/>
  <c r="W42" i="35"/>
  <c r="S42" i="35"/>
  <c r="AF42" i="35"/>
  <c r="AB42" i="35"/>
  <c r="X42" i="35"/>
  <c r="T42" i="35"/>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E13" i="35" l="1"/>
  <c r="E18" i="35" s="1"/>
  <c r="E13" i="33"/>
  <c r="E18" i="33" s="1"/>
  <c r="E18" i="31"/>
  <c r="G13" i="35"/>
  <c r="G18" i="35" s="1"/>
  <c r="G26" i="35" s="1"/>
  <c r="G13" i="33"/>
  <c r="G18" i="33" s="1"/>
  <c r="G26" i="33" s="1"/>
  <c r="G18" i="31"/>
  <c r="G26" i="31" s="1"/>
  <c r="I13" i="35"/>
  <c r="I18" i="35" s="1"/>
  <c r="I26" i="35" s="1"/>
  <c r="I13" i="33"/>
  <c r="I18" i="33" s="1"/>
  <c r="I26" i="33" s="1"/>
  <c r="I28" i="33" s="1"/>
  <c r="I18" i="31"/>
  <c r="I26" i="31" s="1"/>
  <c r="K13" i="35"/>
  <c r="K18" i="35" s="1"/>
  <c r="K26" i="35" s="1"/>
  <c r="K13" i="33"/>
  <c r="K18" i="33" s="1"/>
  <c r="K26" i="33" s="1"/>
  <c r="K18" i="31"/>
  <c r="K26" i="31" s="1"/>
  <c r="F13" i="35"/>
  <c r="F18" i="35" s="1"/>
  <c r="F26" i="35" s="1"/>
  <c r="F13" i="33"/>
  <c r="F18" i="33" s="1"/>
  <c r="F26" i="33" s="1"/>
  <c r="F18" i="31"/>
  <c r="F26" i="31" s="1"/>
  <c r="H13" i="35"/>
  <c r="H18" i="35" s="1"/>
  <c r="H26" i="35" s="1"/>
  <c r="H13" i="33"/>
  <c r="H18" i="33" s="1"/>
  <c r="H26" i="33" s="1"/>
  <c r="H18" i="31"/>
  <c r="H26" i="31" s="1"/>
  <c r="J13" i="35"/>
  <c r="J18" i="35" s="1"/>
  <c r="J26" i="35" s="1"/>
  <c r="J13" i="33"/>
  <c r="J18" i="33" s="1"/>
  <c r="J26" i="33" s="1"/>
  <c r="J18" i="31"/>
  <c r="J26" i="31" s="1"/>
  <c r="L13" i="35"/>
  <c r="L18" i="35" s="1"/>
  <c r="L26" i="35" s="1"/>
  <c r="L13" i="33"/>
  <c r="L18" i="33" s="1"/>
  <c r="L26" i="33" s="1"/>
  <c r="L18" i="31"/>
  <c r="L26" i="31" s="1"/>
  <c r="L28" i="31" l="1"/>
  <c r="L29" i="31" s="1"/>
  <c r="L28" i="35"/>
  <c r="L29" i="35" s="1"/>
  <c r="J28" i="33"/>
  <c r="J29" i="33" s="1"/>
  <c r="H28" i="31"/>
  <c r="H29" i="31" s="1"/>
  <c r="H28" i="35"/>
  <c r="H29" i="35" s="1"/>
  <c r="F28" i="33"/>
  <c r="F29" i="33" s="1"/>
  <c r="K28" i="31"/>
  <c r="K29" i="31" s="1"/>
  <c r="K28" i="35"/>
  <c r="K29" i="35" s="1"/>
  <c r="I29" i="33"/>
  <c r="AV34" i="33"/>
  <c r="AN34" i="33"/>
  <c r="AF34" i="33"/>
  <c r="X34" i="33"/>
  <c r="P34" i="33"/>
  <c r="BA34" i="33"/>
  <c r="AS34" i="33"/>
  <c r="AK34" i="33"/>
  <c r="AC34" i="33"/>
  <c r="U34" i="33"/>
  <c r="M34" i="33"/>
  <c r="AX34" i="33"/>
  <c r="AP34" i="33"/>
  <c r="AH34" i="33"/>
  <c r="Z34" i="33"/>
  <c r="R34" i="33"/>
  <c r="J34" i="33"/>
  <c r="AU34" i="33"/>
  <c r="AM34" i="33"/>
  <c r="AE34" i="33"/>
  <c r="W34" i="33"/>
  <c r="O34" i="33"/>
  <c r="AZ34" i="33"/>
  <c r="AR34" i="33"/>
  <c r="AJ34" i="33"/>
  <c r="AB34" i="33"/>
  <c r="T34" i="33"/>
  <c r="L34" i="33"/>
  <c r="AW34" i="33"/>
  <c r="AO34" i="33"/>
  <c r="AG34" i="33"/>
  <c r="Y34" i="33"/>
  <c r="Q34" i="33"/>
  <c r="BB34" i="33"/>
  <c r="AT34" i="33"/>
  <c r="AL34" i="33"/>
  <c r="AD34" i="33"/>
  <c r="V34" i="33"/>
  <c r="N34" i="33"/>
  <c r="AY34" i="33"/>
  <c r="AQ34" i="33"/>
  <c r="AI34" i="33"/>
  <c r="AA34" i="33"/>
  <c r="S34" i="33"/>
  <c r="K34" i="33"/>
  <c r="G28" i="31"/>
  <c r="G29" i="31" s="1"/>
  <c r="G28" i="35"/>
  <c r="G29" i="35" s="1"/>
  <c r="C9" i="33"/>
  <c r="E26" i="33"/>
  <c r="L28" i="33"/>
  <c r="L29" i="33" s="1"/>
  <c r="J28" i="31"/>
  <c r="J29" i="31" s="1"/>
  <c r="J28" i="35"/>
  <c r="J29" i="35" s="1"/>
  <c r="H28" i="33"/>
  <c r="H29" i="33" s="1"/>
  <c r="F28" i="31"/>
  <c r="F29" i="31" s="1"/>
  <c r="F28" i="35"/>
  <c r="F29" i="35" s="1"/>
  <c r="K28" i="33"/>
  <c r="K29" i="33" s="1"/>
  <c r="I28" i="31"/>
  <c r="I29" i="31" s="1"/>
  <c r="I28" i="35"/>
  <c r="I29" i="35" s="1"/>
  <c r="G28" i="33"/>
  <c r="G29" i="33" s="1"/>
  <c r="C9" i="31"/>
  <c r="E26" i="31"/>
  <c r="C9" i="35"/>
  <c r="E26" i="35"/>
  <c r="E28" i="35" l="1"/>
  <c r="E29" i="35" s="1"/>
  <c r="E28" i="31"/>
  <c r="E29" i="31" s="1"/>
  <c r="AZ32" i="35"/>
  <c r="AR32" i="35"/>
  <c r="AJ32" i="35"/>
  <c r="AB32" i="35"/>
  <c r="T32" i="35"/>
  <c r="L32" i="35"/>
  <c r="AW32" i="35"/>
  <c r="AO32" i="35"/>
  <c r="AG32" i="35"/>
  <c r="Y32" i="35"/>
  <c r="Q32" i="35"/>
  <c r="I32" i="35"/>
  <c r="AT32" i="35"/>
  <c r="AL32" i="35"/>
  <c r="AD32" i="35"/>
  <c r="V32" i="35"/>
  <c r="N32" i="35"/>
  <c r="AY32" i="35"/>
  <c r="AQ32" i="35"/>
  <c r="AI32" i="35"/>
  <c r="AA32" i="35"/>
  <c r="S32" i="35"/>
  <c r="K32" i="35"/>
  <c r="AV32" i="35"/>
  <c r="AN32" i="35"/>
  <c r="AF32" i="35"/>
  <c r="X32" i="35"/>
  <c r="P32" i="35"/>
  <c r="H32" i="35"/>
  <c r="AS32" i="35"/>
  <c r="AK32" i="35"/>
  <c r="AC32" i="35"/>
  <c r="U32" i="35"/>
  <c r="M32" i="35"/>
  <c r="AX32" i="35"/>
  <c r="AP32" i="35"/>
  <c r="AH32" i="35"/>
  <c r="Z32" i="35"/>
  <c r="R32" i="35"/>
  <c r="J32" i="35"/>
  <c r="AU32" i="35"/>
  <c r="AM32" i="35"/>
  <c r="AE32" i="35"/>
  <c r="W32" i="35"/>
  <c r="O32" i="35"/>
  <c r="AV32" i="31"/>
  <c r="AN32" i="31"/>
  <c r="AF32" i="31"/>
  <c r="X32" i="31"/>
  <c r="P32" i="31"/>
  <c r="H32" i="31"/>
  <c r="AS32" i="31"/>
  <c r="AK32" i="31"/>
  <c r="AC32" i="31"/>
  <c r="U32" i="31"/>
  <c r="M32" i="31"/>
  <c r="AX32" i="31"/>
  <c r="AP32" i="31"/>
  <c r="AH32" i="31"/>
  <c r="Z32" i="31"/>
  <c r="R32" i="31"/>
  <c r="J32" i="31"/>
  <c r="AU32" i="31"/>
  <c r="AM32" i="31"/>
  <c r="AE32" i="31"/>
  <c r="W32" i="31"/>
  <c r="O32" i="31"/>
  <c r="AZ32" i="31"/>
  <c r="AR32" i="31"/>
  <c r="AJ32" i="31"/>
  <c r="AB32" i="31"/>
  <c r="T32" i="31"/>
  <c r="L32" i="31"/>
  <c r="AW32" i="31"/>
  <c r="AO32" i="31"/>
  <c r="AG32" i="31"/>
  <c r="Y32" i="31"/>
  <c r="Q32" i="31"/>
  <c r="I32" i="31"/>
  <c r="AT32" i="31"/>
  <c r="AL32" i="31"/>
  <c r="AD32" i="31"/>
  <c r="V32" i="31"/>
  <c r="N32" i="31"/>
  <c r="AY32" i="31"/>
  <c r="AQ32" i="31"/>
  <c r="AI32" i="31"/>
  <c r="AA32" i="31"/>
  <c r="S32" i="31"/>
  <c r="K32" i="31"/>
  <c r="AT32" i="33"/>
  <c r="AL32" i="33"/>
  <c r="AD32" i="33"/>
  <c r="V32" i="33"/>
  <c r="N32" i="33"/>
  <c r="AY32" i="33"/>
  <c r="AQ32" i="33"/>
  <c r="AI32" i="33"/>
  <c r="AA32" i="33"/>
  <c r="S32" i="33"/>
  <c r="K32" i="33"/>
  <c r="AV32" i="33"/>
  <c r="AN32" i="33"/>
  <c r="AF32" i="33"/>
  <c r="X32" i="33"/>
  <c r="P32" i="33"/>
  <c r="H32" i="33"/>
  <c r="AS32" i="33"/>
  <c r="AK32" i="33"/>
  <c r="AC32" i="33"/>
  <c r="AX32" i="33"/>
  <c r="AP32" i="33"/>
  <c r="AH32" i="33"/>
  <c r="Z32" i="33"/>
  <c r="R32" i="33"/>
  <c r="J32" i="33"/>
  <c r="AU32" i="33"/>
  <c r="AM32" i="33"/>
  <c r="AE32" i="33"/>
  <c r="W32" i="33"/>
  <c r="O32" i="33"/>
  <c r="AZ32" i="33"/>
  <c r="AR32" i="33"/>
  <c r="AJ32" i="33"/>
  <c r="AB32" i="33"/>
  <c r="T32" i="33"/>
  <c r="L32" i="33"/>
  <c r="AW32" i="33"/>
  <c r="AO32" i="33"/>
  <c r="AG32" i="33"/>
  <c r="U32" i="33"/>
  <c r="M32" i="33"/>
  <c r="Y32" i="33"/>
  <c r="Q32" i="33"/>
  <c r="I32" i="33"/>
  <c r="AZ34" i="35"/>
  <c r="AR34" i="35"/>
  <c r="AJ34" i="35"/>
  <c r="AB34" i="35"/>
  <c r="T34" i="35"/>
  <c r="L34" i="35"/>
  <c r="AW34" i="35"/>
  <c r="AO34" i="35"/>
  <c r="AG34" i="35"/>
  <c r="Y34" i="35"/>
  <c r="Q34" i="35"/>
  <c r="BB34" i="35"/>
  <c r="AT34" i="35"/>
  <c r="AL34" i="35"/>
  <c r="AD34" i="35"/>
  <c r="V34" i="35"/>
  <c r="N34" i="35"/>
  <c r="AY34" i="35"/>
  <c r="AQ34" i="35"/>
  <c r="AI34" i="35"/>
  <c r="AA34" i="35"/>
  <c r="S34" i="35"/>
  <c r="K34" i="35"/>
  <c r="AV34" i="35"/>
  <c r="AN34" i="35"/>
  <c r="AF34" i="35"/>
  <c r="X34" i="35"/>
  <c r="P34" i="35"/>
  <c r="BA34" i="35"/>
  <c r="AS34" i="35"/>
  <c r="AK34" i="35"/>
  <c r="AC34" i="35"/>
  <c r="U34" i="35"/>
  <c r="M34" i="35"/>
  <c r="AX34" i="35"/>
  <c r="AP34" i="35"/>
  <c r="AH34" i="35"/>
  <c r="Z34" i="35"/>
  <c r="R34" i="35"/>
  <c r="J34" i="35"/>
  <c r="AU34" i="35"/>
  <c r="AM34" i="35"/>
  <c r="AE34" i="35"/>
  <c r="W34" i="35"/>
  <c r="O34" i="35"/>
  <c r="AZ34" i="31"/>
  <c r="AR34" i="31"/>
  <c r="AJ34" i="31"/>
  <c r="AB34" i="31"/>
  <c r="T34" i="31"/>
  <c r="L34" i="31"/>
  <c r="AW34" i="31"/>
  <c r="AO34" i="31"/>
  <c r="AG34" i="31"/>
  <c r="Y34" i="31"/>
  <c r="Q34" i="31"/>
  <c r="BB34" i="31"/>
  <c r="AT34" i="31"/>
  <c r="AL34" i="31"/>
  <c r="AD34" i="31"/>
  <c r="V34" i="31"/>
  <c r="N34" i="31"/>
  <c r="AY34" i="31"/>
  <c r="AQ34" i="31"/>
  <c r="AI34" i="31"/>
  <c r="AA34" i="31"/>
  <c r="S34" i="31"/>
  <c r="K34" i="31"/>
  <c r="AV34" i="31"/>
  <c r="AN34" i="31"/>
  <c r="AF34" i="31"/>
  <c r="X34" i="31"/>
  <c r="P34" i="31"/>
  <c r="BA34" i="31"/>
  <c r="AS34" i="31"/>
  <c r="AK34" i="31"/>
  <c r="AC34" i="31"/>
  <c r="U34" i="31"/>
  <c r="M34" i="31"/>
  <c r="AX34" i="31"/>
  <c r="AP34" i="31"/>
  <c r="AH34" i="31"/>
  <c r="Z34" i="31"/>
  <c r="R34" i="31"/>
  <c r="J34" i="31"/>
  <c r="AU34" i="31"/>
  <c r="AM34" i="31"/>
  <c r="AE34" i="31"/>
  <c r="W34" i="31"/>
  <c r="O34" i="31"/>
  <c r="BD36" i="33"/>
  <c r="AV36" i="33"/>
  <c r="AN36" i="33"/>
  <c r="AF36" i="33"/>
  <c r="X36" i="33"/>
  <c r="P36" i="33"/>
  <c r="BA36" i="33"/>
  <c r="AS36" i="33"/>
  <c r="AK36" i="33"/>
  <c r="AC36" i="33"/>
  <c r="U36" i="33"/>
  <c r="M36" i="33"/>
  <c r="AX36" i="33"/>
  <c r="AP36" i="33"/>
  <c r="AH36" i="33"/>
  <c r="Z36" i="33"/>
  <c r="R36" i="33"/>
  <c r="BC36" i="33"/>
  <c r="AU36" i="33"/>
  <c r="AM36" i="33"/>
  <c r="AE36" i="33"/>
  <c r="W36" i="33"/>
  <c r="O36" i="33"/>
  <c r="AZ36" i="33"/>
  <c r="AR36" i="33"/>
  <c r="AJ36" i="33"/>
  <c r="AB36" i="33"/>
  <c r="T36" i="33"/>
  <c r="L36" i="33"/>
  <c r="AW36" i="33"/>
  <c r="AO36" i="33"/>
  <c r="AG36" i="33"/>
  <c r="Y36" i="33"/>
  <c r="Q36" i="33"/>
  <c r="BB36" i="33"/>
  <c r="AT36" i="33"/>
  <c r="AL36" i="33"/>
  <c r="AD36" i="33"/>
  <c r="V36" i="33"/>
  <c r="N36" i="33"/>
  <c r="AY36" i="33"/>
  <c r="AQ36" i="33"/>
  <c r="AI36" i="33"/>
  <c r="AA36" i="33"/>
  <c r="S36" i="33"/>
  <c r="AN31" i="35"/>
  <c r="X31" i="35"/>
  <c r="H31" i="35"/>
  <c r="AK31" i="35"/>
  <c r="U31" i="35"/>
  <c r="AX31" i="35"/>
  <c r="AH31" i="35"/>
  <c r="R31" i="35"/>
  <c r="AU31" i="35"/>
  <c r="AE31" i="35"/>
  <c r="O31" i="35"/>
  <c r="AR31" i="35"/>
  <c r="AB31" i="35"/>
  <c r="L31" i="35"/>
  <c r="AO31" i="35"/>
  <c r="Y31" i="35"/>
  <c r="I31" i="35"/>
  <c r="AL31" i="35"/>
  <c r="V31" i="35"/>
  <c r="AY31" i="35"/>
  <c r="AI31" i="35"/>
  <c r="S31" i="35"/>
  <c r="AV31" i="35"/>
  <c r="AF31" i="35"/>
  <c r="P31" i="35"/>
  <c r="AS31" i="35"/>
  <c r="AC31" i="35"/>
  <c r="M31" i="35"/>
  <c r="AP31" i="35"/>
  <c r="Z31" i="35"/>
  <c r="J31" i="35"/>
  <c r="AM31" i="35"/>
  <c r="W31" i="35"/>
  <c r="G31" i="35"/>
  <c r="AJ31" i="35"/>
  <c r="T31" i="35"/>
  <c r="AW31" i="35"/>
  <c r="AG31" i="35"/>
  <c r="Q31" i="35"/>
  <c r="AT31" i="35"/>
  <c r="AD31" i="35"/>
  <c r="N31" i="35"/>
  <c r="AQ31" i="35"/>
  <c r="AA31" i="35"/>
  <c r="K31" i="35"/>
  <c r="AT31" i="31"/>
  <c r="AL31" i="31"/>
  <c r="AD31" i="31"/>
  <c r="V31" i="31"/>
  <c r="N31" i="31"/>
  <c r="AY31" i="31"/>
  <c r="AQ31" i="31"/>
  <c r="AI31" i="31"/>
  <c r="AA31" i="31"/>
  <c r="S31" i="31"/>
  <c r="K31" i="31"/>
  <c r="AV31" i="31"/>
  <c r="AN31" i="31"/>
  <c r="AF31" i="31"/>
  <c r="X31" i="31"/>
  <c r="P31" i="31"/>
  <c r="H31" i="31"/>
  <c r="AS31" i="31"/>
  <c r="AK31" i="31"/>
  <c r="AC31" i="31"/>
  <c r="U31" i="31"/>
  <c r="M31" i="31"/>
  <c r="AX31" i="31"/>
  <c r="AP31" i="31"/>
  <c r="AH31" i="31"/>
  <c r="Z31" i="31"/>
  <c r="R31" i="31"/>
  <c r="J31" i="31"/>
  <c r="AU31" i="31"/>
  <c r="AM31" i="31"/>
  <c r="AE31" i="31"/>
  <c r="W31" i="31"/>
  <c r="O31" i="31"/>
  <c r="G31" i="31"/>
  <c r="AR31" i="31"/>
  <c r="AJ31" i="31"/>
  <c r="AB31" i="31"/>
  <c r="T31" i="31"/>
  <c r="L31" i="31"/>
  <c r="AW31" i="31"/>
  <c r="AO31" i="31"/>
  <c r="AG31" i="31"/>
  <c r="Y31" i="31"/>
  <c r="Q31" i="31"/>
  <c r="I31" i="31"/>
  <c r="AV33" i="33"/>
  <c r="AN33" i="33"/>
  <c r="AF33" i="33"/>
  <c r="X33" i="33"/>
  <c r="AZ33" i="33"/>
  <c r="AR33" i="33"/>
  <c r="AJ33" i="33"/>
  <c r="AB33" i="33"/>
  <c r="T33" i="33"/>
  <c r="P33" i="33"/>
  <c r="BA33" i="33"/>
  <c r="AS33" i="33"/>
  <c r="AK33" i="33"/>
  <c r="AC33" i="33"/>
  <c r="AX33" i="33"/>
  <c r="AP33" i="33"/>
  <c r="AH33" i="33"/>
  <c r="Z33" i="33"/>
  <c r="R33" i="33"/>
  <c r="J33" i="33"/>
  <c r="AU33" i="33"/>
  <c r="AM33" i="33"/>
  <c r="AE33" i="33"/>
  <c r="W33" i="33"/>
  <c r="Q33" i="33"/>
  <c r="I33" i="33"/>
  <c r="O33" i="33"/>
  <c r="L33" i="33"/>
  <c r="AW33" i="33"/>
  <c r="AO33" i="33"/>
  <c r="AG33" i="33"/>
  <c r="Y33" i="33"/>
  <c r="AT33" i="33"/>
  <c r="AL33" i="33"/>
  <c r="AD33" i="33"/>
  <c r="V33" i="33"/>
  <c r="N33" i="33"/>
  <c r="AY33" i="33"/>
  <c r="AQ33" i="33"/>
  <c r="AI33" i="33"/>
  <c r="AA33" i="33"/>
  <c r="U33" i="33"/>
  <c r="M33" i="33"/>
  <c r="S33" i="33"/>
  <c r="K33" i="33"/>
  <c r="AZ35" i="35"/>
  <c r="AJ35" i="35"/>
  <c r="T35" i="35"/>
  <c r="AW35" i="35"/>
  <c r="AG35" i="35"/>
  <c r="Q35" i="35"/>
  <c r="AT35" i="35"/>
  <c r="AD35" i="35"/>
  <c r="N35" i="35"/>
  <c r="AQ35" i="35"/>
  <c r="AA35" i="35"/>
  <c r="K35" i="35"/>
  <c r="AN35" i="35"/>
  <c r="X35" i="35"/>
  <c r="BA35" i="35"/>
  <c r="AK35" i="35"/>
  <c r="U35" i="35"/>
  <c r="AX35" i="35"/>
  <c r="AH35" i="35"/>
  <c r="R35" i="35"/>
  <c r="AU35" i="35"/>
  <c r="AE35" i="35"/>
  <c r="O35" i="35"/>
  <c r="AR35" i="35"/>
  <c r="AB35" i="35"/>
  <c r="L35" i="35"/>
  <c r="AO35" i="35"/>
  <c r="Y35" i="35"/>
  <c r="BB35" i="35"/>
  <c r="AL35" i="35"/>
  <c r="V35" i="35"/>
  <c r="AY35" i="35"/>
  <c r="AI35" i="35"/>
  <c r="S35" i="35"/>
  <c r="AV35" i="35"/>
  <c r="AF35" i="35"/>
  <c r="P35" i="35"/>
  <c r="AS35" i="35"/>
  <c r="AC35" i="35"/>
  <c r="M35" i="35"/>
  <c r="AP35" i="35"/>
  <c r="Z35" i="35"/>
  <c r="BC35" i="35"/>
  <c r="AM35" i="35"/>
  <c r="W35" i="35"/>
  <c r="BB35" i="31"/>
  <c r="AT35" i="31"/>
  <c r="AL35" i="31"/>
  <c r="AD35" i="31"/>
  <c r="V35" i="31"/>
  <c r="N35" i="31"/>
  <c r="AY35" i="31"/>
  <c r="AQ35" i="31"/>
  <c r="AI35" i="31"/>
  <c r="AA35" i="31"/>
  <c r="S35" i="31"/>
  <c r="K35" i="31"/>
  <c r="AV35" i="31"/>
  <c r="AN35" i="31"/>
  <c r="AF35" i="31"/>
  <c r="X35" i="31"/>
  <c r="P35" i="31"/>
  <c r="BA35" i="31"/>
  <c r="AS35" i="31"/>
  <c r="AK35" i="31"/>
  <c r="AC35" i="31"/>
  <c r="U35" i="31"/>
  <c r="M35" i="31"/>
  <c r="AX35" i="31"/>
  <c r="AP35" i="31"/>
  <c r="AH35" i="31"/>
  <c r="Z35" i="31"/>
  <c r="R35" i="31"/>
  <c r="BC35" i="31"/>
  <c r="AU35" i="31"/>
  <c r="AM35" i="31"/>
  <c r="AE35" i="31"/>
  <c r="W35" i="31"/>
  <c r="O35" i="31"/>
  <c r="AZ35" i="31"/>
  <c r="AR35" i="31"/>
  <c r="AJ35" i="31"/>
  <c r="AB35" i="31"/>
  <c r="T35" i="31"/>
  <c r="L35" i="31"/>
  <c r="AW35" i="31"/>
  <c r="AO35" i="31"/>
  <c r="AG35" i="31"/>
  <c r="Y35" i="31"/>
  <c r="Q35" i="31"/>
  <c r="AX37" i="33"/>
  <c r="AP37" i="33"/>
  <c r="AH37" i="33"/>
  <c r="Z37" i="33"/>
  <c r="R37" i="33"/>
  <c r="BA37" i="33"/>
  <c r="AS37" i="33"/>
  <c r="AK37" i="33"/>
  <c r="AC37" i="33"/>
  <c r="U37" i="33"/>
  <c r="M37" i="33"/>
  <c r="AZ37" i="33"/>
  <c r="AR37" i="33"/>
  <c r="AJ37" i="33"/>
  <c r="AB37" i="33"/>
  <c r="T37" i="33"/>
  <c r="BC37" i="33"/>
  <c r="AU37" i="33"/>
  <c r="AM37" i="33"/>
  <c r="AE37" i="33"/>
  <c r="W37" i="33"/>
  <c r="O37" i="33"/>
  <c r="BB37" i="33"/>
  <c r="AT37" i="33"/>
  <c r="AL37" i="33"/>
  <c r="AD37" i="33"/>
  <c r="V37" i="33"/>
  <c r="N37" i="33"/>
  <c r="AW37" i="33"/>
  <c r="AO37" i="33"/>
  <c r="AG37" i="33"/>
  <c r="Y37" i="33"/>
  <c r="Q37" i="33"/>
  <c r="BD37" i="33"/>
  <c r="AV37" i="33"/>
  <c r="AN37" i="33"/>
  <c r="AF37" i="33"/>
  <c r="X37" i="33"/>
  <c r="P37" i="33"/>
  <c r="AY37" i="33"/>
  <c r="AQ37" i="33"/>
  <c r="AI37" i="33"/>
  <c r="AA37" i="33"/>
  <c r="S37" i="33"/>
  <c r="E28" i="33"/>
  <c r="AZ36" i="35"/>
  <c r="AR36" i="35"/>
  <c r="AJ36" i="35"/>
  <c r="AB36" i="35"/>
  <c r="T36" i="35"/>
  <c r="L36" i="35"/>
  <c r="AW36" i="35"/>
  <c r="AO36" i="35"/>
  <c r="AG36" i="35"/>
  <c r="Y36" i="35"/>
  <c r="Q36" i="35"/>
  <c r="BB36" i="35"/>
  <c r="AT36" i="35"/>
  <c r="AL36" i="35"/>
  <c r="AD36" i="35"/>
  <c r="V36" i="35"/>
  <c r="N36" i="35"/>
  <c r="AY36" i="35"/>
  <c r="AQ36" i="35"/>
  <c r="AI36" i="35"/>
  <c r="AA36" i="35"/>
  <c r="S36" i="35"/>
  <c r="BD36" i="35"/>
  <c r="AV36" i="35"/>
  <c r="AN36" i="35"/>
  <c r="AF36" i="35"/>
  <c r="X36" i="35"/>
  <c r="P36" i="35"/>
  <c r="BA36" i="35"/>
  <c r="AS36" i="35"/>
  <c r="AK36" i="35"/>
  <c r="AC36" i="35"/>
  <c r="U36" i="35"/>
  <c r="M36" i="35"/>
  <c r="AX36" i="35"/>
  <c r="AP36" i="35"/>
  <c r="AH36" i="35"/>
  <c r="Z36" i="35"/>
  <c r="R36" i="35"/>
  <c r="BC36" i="35"/>
  <c r="AU36" i="35"/>
  <c r="AM36" i="35"/>
  <c r="AE36" i="35"/>
  <c r="W36" i="35"/>
  <c r="O36" i="35"/>
  <c r="BD36" i="31"/>
  <c r="AV36" i="31"/>
  <c r="AN36" i="31"/>
  <c r="AF36" i="31"/>
  <c r="X36" i="31"/>
  <c r="P36" i="31"/>
  <c r="BA36" i="31"/>
  <c r="AS36" i="31"/>
  <c r="AK36" i="31"/>
  <c r="AC36" i="31"/>
  <c r="U36" i="31"/>
  <c r="M36" i="31"/>
  <c r="AX36" i="31"/>
  <c r="AP36" i="31"/>
  <c r="AH36" i="31"/>
  <c r="Z36" i="31"/>
  <c r="R36" i="31"/>
  <c r="BC36" i="31"/>
  <c r="AU36" i="31"/>
  <c r="AM36" i="31"/>
  <c r="AE36" i="31"/>
  <c r="W36" i="31"/>
  <c r="O36" i="31"/>
  <c r="AZ36" i="31"/>
  <c r="AR36" i="31"/>
  <c r="AJ36" i="31"/>
  <c r="AB36" i="31"/>
  <c r="T36" i="31"/>
  <c r="L36" i="31"/>
  <c r="AW36" i="31"/>
  <c r="AO36" i="31"/>
  <c r="AG36" i="31"/>
  <c r="Y36" i="31"/>
  <c r="Q36" i="31"/>
  <c r="BB36" i="31"/>
  <c r="AT36" i="31"/>
  <c r="AL36" i="31"/>
  <c r="AD36" i="31"/>
  <c r="V36" i="31"/>
  <c r="N36" i="31"/>
  <c r="AY36" i="31"/>
  <c r="AQ36" i="31"/>
  <c r="AI36" i="31"/>
  <c r="AA36" i="31"/>
  <c r="S36" i="31"/>
  <c r="AR31" i="33"/>
  <c r="AJ31" i="33"/>
  <c r="AB31" i="33"/>
  <c r="T31" i="33"/>
  <c r="L31" i="33"/>
  <c r="AW31" i="33"/>
  <c r="AO31" i="33"/>
  <c r="AG31" i="33"/>
  <c r="Y31" i="33"/>
  <c r="Q31" i="33"/>
  <c r="I31" i="33"/>
  <c r="AT31" i="33"/>
  <c r="AL31" i="33"/>
  <c r="AD31" i="33"/>
  <c r="V31" i="33"/>
  <c r="N31" i="33"/>
  <c r="AY31" i="33"/>
  <c r="AQ31" i="33"/>
  <c r="AI31" i="33"/>
  <c r="AA31" i="33"/>
  <c r="S31" i="33"/>
  <c r="K31" i="33"/>
  <c r="AV31" i="33"/>
  <c r="AN31" i="33"/>
  <c r="AF31" i="33"/>
  <c r="X31" i="33"/>
  <c r="P31" i="33"/>
  <c r="H31" i="33"/>
  <c r="AS31" i="33"/>
  <c r="AK31" i="33"/>
  <c r="AC31" i="33"/>
  <c r="U31" i="33"/>
  <c r="M31" i="33"/>
  <c r="AX31" i="33"/>
  <c r="AP31" i="33"/>
  <c r="AH31" i="33"/>
  <c r="Z31" i="33"/>
  <c r="R31" i="33"/>
  <c r="J31" i="33"/>
  <c r="AU31" i="33"/>
  <c r="AM31" i="33"/>
  <c r="AE31" i="33"/>
  <c r="W31" i="33"/>
  <c r="O31" i="33"/>
  <c r="G31" i="33"/>
  <c r="AV33" i="35"/>
  <c r="AF33" i="35"/>
  <c r="P33" i="35"/>
  <c r="AS33" i="35"/>
  <c r="AC33" i="35"/>
  <c r="AN33" i="35"/>
  <c r="X33" i="35"/>
  <c r="BA33" i="35"/>
  <c r="AK33" i="35"/>
  <c r="U33" i="35"/>
  <c r="M33" i="35"/>
  <c r="AP33" i="35"/>
  <c r="Z33" i="35"/>
  <c r="J33" i="35"/>
  <c r="AM33" i="35"/>
  <c r="W33" i="35"/>
  <c r="AZ33" i="35"/>
  <c r="AJ33" i="35"/>
  <c r="T33" i="35"/>
  <c r="AW33" i="35"/>
  <c r="AG33" i="35"/>
  <c r="Q33" i="35"/>
  <c r="AT33" i="35"/>
  <c r="AD33" i="35"/>
  <c r="N33" i="35"/>
  <c r="AQ33" i="35"/>
  <c r="AA33" i="35"/>
  <c r="K33" i="35"/>
  <c r="AX33" i="35"/>
  <c r="AH33" i="35"/>
  <c r="R33" i="35"/>
  <c r="AU33" i="35"/>
  <c r="AE33" i="35"/>
  <c r="O33" i="35"/>
  <c r="AR33" i="35"/>
  <c r="AB33" i="35"/>
  <c r="L33" i="35"/>
  <c r="AO33" i="35"/>
  <c r="Y33" i="35"/>
  <c r="I33" i="35"/>
  <c r="AL33" i="35"/>
  <c r="V33" i="35"/>
  <c r="AY33" i="35"/>
  <c r="AI33" i="35"/>
  <c r="S33" i="35"/>
  <c r="AX33" i="31"/>
  <c r="AP33" i="31"/>
  <c r="AH33" i="31"/>
  <c r="Z33" i="31"/>
  <c r="R33" i="31"/>
  <c r="J33" i="31"/>
  <c r="AU33" i="31"/>
  <c r="AM33" i="31"/>
  <c r="AE33" i="31"/>
  <c r="W33" i="31"/>
  <c r="O33" i="31"/>
  <c r="AZ33" i="31"/>
  <c r="AR33" i="31"/>
  <c r="AJ33" i="31"/>
  <c r="AB33" i="31"/>
  <c r="T33" i="31"/>
  <c r="L33" i="31"/>
  <c r="AW33" i="31"/>
  <c r="AO33" i="31"/>
  <c r="AG33" i="31"/>
  <c r="Y33" i="31"/>
  <c r="Q33" i="31"/>
  <c r="I33" i="31"/>
  <c r="AT33" i="31"/>
  <c r="AL33" i="31"/>
  <c r="AD33" i="31"/>
  <c r="V33" i="31"/>
  <c r="N33" i="31"/>
  <c r="AY33" i="31"/>
  <c r="AQ33" i="31"/>
  <c r="AI33" i="31"/>
  <c r="AA33" i="31"/>
  <c r="S33" i="31"/>
  <c r="K33" i="31"/>
  <c r="AV33" i="31"/>
  <c r="AN33" i="31"/>
  <c r="AF33" i="31"/>
  <c r="X33" i="31"/>
  <c r="P33" i="31"/>
  <c r="BA33" i="31"/>
  <c r="AS33" i="31"/>
  <c r="AK33" i="31"/>
  <c r="AC33" i="31"/>
  <c r="U33" i="31"/>
  <c r="M33" i="31"/>
  <c r="AZ35" i="33"/>
  <c r="AR35" i="33"/>
  <c r="AJ35" i="33"/>
  <c r="AB35" i="33"/>
  <c r="T35" i="33"/>
  <c r="L35" i="33"/>
  <c r="AW35" i="33"/>
  <c r="AO35" i="33"/>
  <c r="AG35" i="33"/>
  <c r="Y35" i="33"/>
  <c r="Q35" i="33"/>
  <c r="BB35" i="33"/>
  <c r="AT35" i="33"/>
  <c r="AL35" i="33"/>
  <c r="AD35" i="33"/>
  <c r="V35" i="33"/>
  <c r="N35" i="33"/>
  <c r="AY35" i="33"/>
  <c r="AQ35" i="33"/>
  <c r="AI35" i="33"/>
  <c r="AA35" i="33"/>
  <c r="S35" i="33"/>
  <c r="K35" i="33"/>
  <c r="AV35" i="33"/>
  <c r="AN35" i="33"/>
  <c r="AF35" i="33"/>
  <c r="X35" i="33"/>
  <c r="P35" i="33"/>
  <c r="BA35" i="33"/>
  <c r="AS35" i="33"/>
  <c r="AK35" i="33"/>
  <c r="AC35" i="33"/>
  <c r="U35" i="33"/>
  <c r="M35" i="33"/>
  <c r="AX35" i="33"/>
  <c r="AP35" i="33"/>
  <c r="AH35" i="33"/>
  <c r="Z35" i="33"/>
  <c r="R35" i="33"/>
  <c r="BC35" i="33"/>
  <c r="AU35" i="33"/>
  <c r="AM35" i="33"/>
  <c r="AE35" i="33"/>
  <c r="W35" i="33"/>
  <c r="O35" i="33"/>
  <c r="BB37" i="35"/>
  <c r="AL37" i="35"/>
  <c r="V37" i="35"/>
  <c r="AW37" i="35"/>
  <c r="AG37" i="35"/>
  <c r="Q37" i="35"/>
  <c r="AV37" i="35"/>
  <c r="AF37" i="35"/>
  <c r="P37" i="35"/>
  <c r="AQ37" i="35"/>
  <c r="AA37" i="35"/>
  <c r="AX37" i="35"/>
  <c r="AH37" i="35"/>
  <c r="R37" i="35"/>
  <c r="AS37" i="35"/>
  <c r="AC37" i="35"/>
  <c r="M37" i="35"/>
  <c r="AR37" i="35"/>
  <c r="AB37" i="35"/>
  <c r="BC37" i="35"/>
  <c r="AM37" i="35"/>
  <c r="W37" i="35"/>
  <c r="AT37" i="35"/>
  <c r="AD37" i="35"/>
  <c r="N37" i="35"/>
  <c r="AO37" i="35"/>
  <c r="Y37" i="35"/>
  <c r="BD37" i="35"/>
  <c r="AN37" i="35"/>
  <c r="X37" i="35"/>
  <c r="AY37" i="35"/>
  <c r="AI37" i="35"/>
  <c r="S37" i="35"/>
  <c r="AP37" i="35"/>
  <c r="Z37" i="35"/>
  <c r="BA37" i="35"/>
  <c r="AK37" i="35"/>
  <c r="U37" i="35"/>
  <c r="AZ37" i="35"/>
  <c r="AJ37" i="35"/>
  <c r="T37" i="35"/>
  <c r="AU37" i="35"/>
  <c r="AE37" i="35"/>
  <c r="O37" i="35"/>
  <c r="AZ37" i="31"/>
  <c r="AR37" i="31"/>
  <c r="AJ37" i="31"/>
  <c r="AB37" i="31"/>
  <c r="T37" i="31"/>
  <c r="BC37" i="31"/>
  <c r="AU37" i="31"/>
  <c r="AM37" i="31"/>
  <c r="AE37" i="31"/>
  <c r="W37" i="31"/>
  <c r="O37" i="31"/>
  <c r="AX37" i="31"/>
  <c r="AP37" i="31"/>
  <c r="AH37" i="31"/>
  <c r="Z37" i="31"/>
  <c r="R37" i="31"/>
  <c r="BA37" i="31"/>
  <c r="AS37" i="31"/>
  <c r="AK37" i="31"/>
  <c r="AC37" i="31"/>
  <c r="U37" i="31"/>
  <c r="M37" i="31"/>
  <c r="BD37" i="31"/>
  <c r="AV37" i="31"/>
  <c r="AN37" i="31"/>
  <c r="AF37" i="31"/>
  <c r="X37" i="31"/>
  <c r="P37" i="31"/>
  <c r="AY37" i="31"/>
  <c r="AQ37" i="31"/>
  <c r="AI37" i="31"/>
  <c r="AA37" i="31"/>
  <c r="S37" i="31"/>
  <c r="BB37" i="31"/>
  <c r="AT37" i="31"/>
  <c r="AL37" i="31"/>
  <c r="AD37" i="31"/>
  <c r="V37" i="31"/>
  <c r="N37" i="31"/>
  <c r="AW37" i="31"/>
  <c r="AO37" i="31"/>
  <c r="AG37" i="31"/>
  <c r="Y37" i="31"/>
  <c r="Q37" i="31"/>
  <c r="BC60" i="33" l="1"/>
  <c r="BB60" i="33"/>
  <c r="BA60" i="31"/>
  <c r="BA60" i="35"/>
  <c r="AV30" i="33"/>
  <c r="AV60" i="33" s="1"/>
  <c r="AN30" i="33"/>
  <c r="AN60" i="33" s="1"/>
  <c r="AF30" i="33"/>
  <c r="AF60" i="33" s="1"/>
  <c r="X30" i="33"/>
  <c r="X60" i="33" s="1"/>
  <c r="P30" i="33"/>
  <c r="P60" i="33" s="1"/>
  <c r="H30" i="33"/>
  <c r="H60" i="33" s="1"/>
  <c r="AS30" i="33"/>
  <c r="AS60" i="33" s="1"/>
  <c r="AK30" i="33"/>
  <c r="AK60" i="33" s="1"/>
  <c r="U30" i="33"/>
  <c r="U60" i="33" s="1"/>
  <c r="AX30" i="33"/>
  <c r="AX60" i="33" s="1"/>
  <c r="AP30" i="33"/>
  <c r="AP60" i="33" s="1"/>
  <c r="AH30" i="33"/>
  <c r="AH60" i="33" s="1"/>
  <c r="Z30" i="33"/>
  <c r="Z60" i="33" s="1"/>
  <c r="R30" i="33"/>
  <c r="R60" i="33" s="1"/>
  <c r="J30" i="33"/>
  <c r="J60" i="33" s="1"/>
  <c r="AU30" i="33"/>
  <c r="AU60" i="33" s="1"/>
  <c r="AM30" i="33"/>
  <c r="AM60" i="33" s="1"/>
  <c r="AE30" i="33"/>
  <c r="AE60" i="33" s="1"/>
  <c r="W30" i="33"/>
  <c r="W60" i="33" s="1"/>
  <c r="O30" i="33"/>
  <c r="O60" i="33" s="1"/>
  <c r="G30" i="33"/>
  <c r="G60" i="33" s="1"/>
  <c r="Y30" i="33"/>
  <c r="Y60" i="33" s="1"/>
  <c r="I30" i="33"/>
  <c r="I60" i="33" s="1"/>
  <c r="E62" i="33"/>
  <c r="AR30" i="33"/>
  <c r="AR60" i="33" s="1"/>
  <c r="AJ30" i="33"/>
  <c r="AJ60" i="33" s="1"/>
  <c r="AB30" i="33"/>
  <c r="AB60" i="33" s="1"/>
  <c r="T30" i="33"/>
  <c r="T60" i="33" s="1"/>
  <c r="L30" i="33"/>
  <c r="L60" i="33" s="1"/>
  <c r="AW30" i="33"/>
  <c r="AW60" i="33" s="1"/>
  <c r="AO30" i="33"/>
  <c r="AO60" i="33" s="1"/>
  <c r="AG30" i="33"/>
  <c r="AG60" i="33" s="1"/>
  <c r="M30" i="33"/>
  <c r="M60" i="33" s="1"/>
  <c r="AT30" i="33"/>
  <c r="AT60" i="33" s="1"/>
  <c r="AL30" i="33"/>
  <c r="AL60" i="33" s="1"/>
  <c r="AD30" i="33"/>
  <c r="AD60" i="33" s="1"/>
  <c r="V30" i="33"/>
  <c r="V60" i="33" s="1"/>
  <c r="N30" i="33"/>
  <c r="N60" i="33" s="1"/>
  <c r="F30" i="33"/>
  <c r="F60" i="33" s="1"/>
  <c r="AQ30" i="33"/>
  <c r="AQ60" i="33" s="1"/>
  <c r="AI30" i="33"/>
  <c r="AI60" i="33" s="1"/>
  <c r="AA30" i="33"/>
  <c r="AA60" i="33" s="1"/>
  <c r="S30" i="33"/>
  <c r="S60" i="33" s="1"/>
  <c r="K30" i="33"/>
  <c r="K60" i="33" s="1"/>
  <c r="AC30" i="33"/>
  <c r="AC60" i="33" s="1"/>
  <c r="Q30" i="33"/>
  <c r="Q60" i="33" s="1"/>
  <c r="AY60" i="31"/>
  <c r="AY60" i="35"/>
  <c r="BB60" i="31"/>
  <c r="BB60" i="35"/>
  <c r="AZ60" i="33"/>
  <c r="AZ60" i="31"/>
  <c r="AZ60" i="35"/>
  <c r="AY60" i="33"/>
  <c r="BD60" i="31"/>
  <c r="BD60" i="35"/>
  <c r="E29" i="33"/>
  <c r="BC60" i="31"/>
  <c r="BC60" i="35"/>
  <c r="BA60" i="33"/>
  <c r="BD60" i="33"/>
  <c r="AX30" i="31"/>
  <c r="AX60" i="31" s="1"/>
  <c r="AP30" i="31"/>
  <c r="AP60" i="31" s="1"/>
  <c r="AH30" i="31"/>
  <c r="AH60" i="31" s="1"/>
  <c r="Z30" i="31"/>
  <c r="Z60" i="31" s="1"/>
  <c r="R30" i="31"/>
  <c r="R60" i="31" s="1"/>
  <c r="J30" i="31"/>
  <c r="J60" i="31" s="1"/>
  <c r="AU30" i="31"/>
  <c r="AU60" i="31" s="1"/>
  <c r="AM30" i="31"/>
  <c r="AM60" i="31" s="1"/>
  <c r="AE30" i="31"/>
  <c r="AE60" i="31" s="1"/>
  <c r="W30" i="31"/>
  <c r="W60" i="31" s="1"/>
  <c r="O30" i="31"/>
  <c r="O60" i="31" s="1"/>
  <c r="G30" i="31"/>
  <c r="G60" i="31" s="1"/>
  <c r="AV30" i="31"/>
  <c r="AV60" i="31" s="1"/>
  <c r="AN30" i="31"/>
  <c r="AN60" i="31" s="1"/>
  <c r="AF30" i="31"/>
  <c r="AF60" i="31" s="1"/>
  <c r="X30" i="31"/>
  <c r="X60" i="31" s="1"/>
  <c r="P30" i="31"/>
  <c r="P60" i="31" s="1"/>
  <c r="H30" i="31"/>
  <c r="H60" i="31" s="1"/>
  <c r="AS30" i="31"/>
  <c r="AS60" i="31" s="1"/>
  <c r="AK30" i="31"/>
  <c r="AK60" i="31" s="1"/>
  <c r="AC30" i="31"/>
  <c r="AC60" i="31" s="1"/>
  <c r="U30" i="31"/>
  <c r="U60" i="31" s="1"/>
  <c r="M30" i="31"/>
  <c r="M60" i="31" s="1"/>
  <c r="AT30" i="31"/>
  <c r="AT60" i="31" s="1"/>
  <c r="AL30" i="31"/>
  <c r="AL60" i="31" s="1"/>
  <c r="AD30" i="31"/>
  <c r="AD60" i="31" s="1"/>
  <c r="V30" i="31"/>
  <c r="V60" i="31" s="1"/>
  <c r="N30" i="31"/>
  <c r="N60" i="31" s="1"/>
  <c r="F30" i="31"/>
  <c r="F60" i="31" s="1"/>
  <c r="AQ30" i="31"/>
  <c r="AQ60" i="31" s="1"/>
  <c r="AI30" i="31"/>
  <c r="AI60" i="31" s="1"/>
  <c r="AA30" i="31"/>
  <c r="AA60" i="31" s="1"/>
  <c r="S30" i="31"/>
  <c r="S60" i="31" s="1"/>
  <c r="K30" i="31"/>
  <c r="K60" i="31" s="1"/>
  <c r="E62" i="31"/>
  <c r="AR30" i="31"/>
  <c r="AR60" i="31" s="1"/>
  <c r="AJ30" i="31"/>
  <c r="AJ60" i="31" s="1"/>
  <c r="AB30" i="31"/>
  <c r="AB60" i="31" s="1"/>
  <c r="T30" i="31"/>
  <c r="T60" i="31" s="1"/>
  <c r="L30" i="31"/>
  <c r="L60" i="31" s="1"/>
  <c r="AW30" i="31"/>
  <c r="AW60" i="31" s="1"/>
  <c r="AO30" i="31"/>
  <c r="AO60" i="31" s="1"/>
  <c r="AG30" i="31"/>
  <c r="AG60" i="31" s="1"/>
  <c r="Y30" i="31"/>
  <c r="Y60" i="31" s="1"/>
  <c r="Q30" i="31"/>
  <c r="Q60" i="31" s="1"/>
  <c r="I30" i="31"/>
  <c r="I60" i="31" s="1"/>
  <c r="AT30" i="35"/>
  <c r="AT60" i="35" s="1"/>
  <c r="AL30" i="35"/>
  <c r="AL60" i="35" s="1"/>
  <c r="AD30" i="35"/>
  <c r="AD60" i="35" s="1"/>
  <c r="V30" i="35"/>
  <c r="V60" i="35" s="1"/>
  <c r="N30" i="35"/>
  <c r="N60" i="35" s="1"/>
  <c r="F30" i="35"/>
  <c r="F60" i="35" s="1"/>
  <c r="AQ30" i="35"/>
  <c r="AQ60" i="35" s="1"/>
  <c r="AI30" i="35"/>
  <c r="AI60" i="35" s="1"/>
  <c r="AA30" i="35"/>
  <c r="AA60" i="35" s="1"/>
  <c r="S30" i="35"/>
  <c r="S60" i="35" s="1"/>
  <c r="K30" i="35"/>
  <c r="K60" i="35" s="1"/>
  <c r="E62" i="35"/>
  <c r="AR30" i="35"/>
  <c r="AR60" i="35" s="1"/>
  <c r="AJ30" i="35"/>
  <c r="AJ60" i="35" s="1"/>
  <c r="AB30" i="35"/>
  <c r="AB60" i="35" s="1"/>
  <c r="T30" i="35"/>
  <c r="T60" i="35" s="1"/>
  <c r="L30" i="35"/>
  <c r="L60" i="35" s="1"/>
  <c r="AW30" i="35"/>
  <c r="AW60" i="35" s="1"/>
  <c r="AO30" i="35"/>
  <c r="AO60" i="35" s="1"/>
  <c r="AG30" i="35"/>
  <c r="AG60" i="35" s="1"/>
  <c r="Y30" i="35"/>
  <c r="Y60" i="35" s="1"/>
  <c r="Q30" i="35"/>
  <c r="Q60" i="35" s="1"/>
  <c r="I30" i="35"/>
  <c r="I60" i="35" s="1"/>
  <c r="AX30" i="35"/>
  <c r="AX60" i="35" s="1"/>
  <c r="AP30" i="35"/>
  <c r="AP60" i="35" s="1"/>
  <c r="AH30" i="35"/>
  <c r="AH60" i="35" s="1"/>
  <c r="Z30" i="35"/>
  <c r="Z60" i="35" s="1"/>
  <c r="R30" i="35"/>
  <c r="R60" i="35" s="1"/>
  <c r="J30" i="35"/>
  <c r="J60" i="35" s="1"/>
  <c r="AU30" i="35"/>
  <c r="AU60" i="35" s="1"/>
  <c r="AM30" i="35"/>
  <c r="AM60" i="35" s="1"/>
  <c r="AE30" i="35"/>
  <c r="AE60" i="35" s="1"/>
  <c r="W30" i="35"/>
  <c r="W60" i="35" s="1"/>
  <c r="O30" i="35"/>
  <c r="O60" i="35" s="1"/>
  <c r="G30" i="35"/>
  <c r="G60" i="35" s="1"/>
  <c r="AV30" i="35"/>
  <c r="AV60" i="35" s="1"/>
  <c r="AN30" i="35"/>
  <c r="AN60" i="35" s="1"/>
  <c r="AF30" i="35"/>
  <c r="AF60" i="35" s="1"/>
  <c r="X30" i="35"/>
  <c r="X60" i="35" s="1"/>
  <c r="P30" i="35"/>
  <c r="P60" i="35" s="1"/>
  <c r="H30" i="35"/>
  <c r="H60" i="35" s="1"/>
  <c r="AS30" i="35"/>
  <c r="AS60" i="35" s="1"/>
  <c r="AK30" i="35"/>
  <c r="AK60" i="35" s="1"/>
  <c r="AC30" i="35"/>
  <c r="AC60" i="35" s="1"/>
  <c r="U30" i="35"/>
  <c r="U60" i="35" s="1"/>
  <c r="M30" i="35"/>
  <c r="M60" i="35" s="1"/>
  <c r="F61" i="35" l="1"/>
  <c r="E63" i="35"/>
  <c r="E64" i="35" s="1"/>
  <c r="E77" i="35" s="1"/>
  <c r="E80" i="35" s="1"/>
  <c r="E81" i="35" s="1"/>
  <c r="F62" i="35"/>
  <c r="G61" i="35" s="1"/>
  <c r="G62" i="35" s="1"/>
  <c r="H61" i="35" s="1"/>
  <c r="F61" i="33"/>
  <c r="E63" i="33"/>
  <c r="E64" i="33" s="1"/>
  <c r="E77" i="33" s="1"/>
  <c r="E80" i="33" s="1"/>
  <c r="E81" i="33" s="1"/>
  <c r="F61" i="31"/>
  <c r="F62" i="31" s="1"/>
  <c r="G61" i="31" s="1"/>
  <c r="E63" i="31"/>
  <c r="E64" i="31" s="1"/>
  <c r="E77" i="31" s="1"/>
  <c r="E80" i="31" s="1"/>
  <c r="E81" i="31" s="1"/>
  <c r="F62" i="33"/>
  <c r="G61" i="33" s="1"/>
  <c r="G62" i="33" s="1"/>
  <c r="H61" i="33" s="1"/>
  <c r="H62" i="35" l="1"/>
  <c r="I61" i="35" s="1"/>
  <c r="G63" i="33"/>
  <c r="G64" i="33" s="1"/>
  <c r="G77" i="33" s="1"/>
  <c r="G80" i="33" s="1"/>
  <c r="F63" i="31"/>
  <c r="F64" i="31" s="1"/>
  <c r="F77" i="31" s="1"/>
  <c r="F80" i="31" s="1"/>
  <c r="F81" i="31" s="1"/>
  <c r="H62" i="33"/>
  <c r="I61" i="33" s="1"/>
  <c r="F63" i="33"/>
  <c r="F64" i="33" s="1"/>
  <c r="F77" i="33" s="1"/>
  <c r="F80" i="33" s="1"/>
  <c r="F81" i="33" s="1"/>
  <c r="G62" i="31"/>
  <c r="H61" i="31" s="1"/>
  <c r="G63" i="35"/>
  <c r="G64" i="35" s="1"/>
  <c r="G77" i="35" s="1"/>
  <c r="G80" i="35" s="1"/>
  <c r="F63" i="35"/>
  <c r="F64" i="35" s="1"/>
  <c r="F77" i="35" s="1"/>
  <c r="F80" i="35" s="1"/>
  <c r="F81" i="35" s="1"/>
  <c r="H63" i="35" l="1"/>
  <c r="H64" i="35" s="1"/>
  <c r="H77" i="35" s="1"/>
  <c r="H80" i="35" s="1"/>
  <c r="G81" i="33"/>
  <c r="G81" i="35"/>
  <c r="H63" i="33"/>
  <c r="H64" i="33" s="1"/>
  <c r="H77" i="33" s="1"/>
  <c r="H80" i="33" s="1"/>
  <c r="G63" i="31"/>
  <c r="G64" i="31" s="1"/>
  <c r="G77" i="31" s="1"/>
  <c r="G80" i="31" s="1"/>
  <c r="G81" i="31" s="1"/>
  <c r="I62" i="35"/>
  <c r="J61" i="35" s="1"/>
  <c r="H62" i="31"/>
  <c r="I61" i="31" s="1"/>
  <c r="I62" i="33"/>
  <c r="J61" i="33" s="1"/>
  <c r="H81" i="33" l="1"/>
  <c r="H81" i="35"/>
  <c r="I63" i="33"/>
  <c r="I64" i="33" s="1"/>
  <c r="I77" i="33" s="1"/>
  <c r="I80" i="33" s="1"/>
  <c r="I81" i="33" s="1"/>
  <c r="H63" i="31"/>
  <c r="H64" i="31" s="1"/>
  <c r="H77" i="31" s="1"/>
  <c r="H80" i="31" s="1"/>
  <c r="H81" i="31" s="1"/>
  <c r="I63" i="35"/>
  <c r="I64" i="35" s="1"/>
  <c r="I77" i="35" s="1"/>
  <c r="I80" i="35" s="1"/>
  <c r="J62" i="33"/>
  <c r="K61" i="33" s="1"/>
  <c r="I62" i="31"/>
  <c r="J61" i="31" s="1"/>
  <c r="J62" i="35"/>
  <c r="K61" i="35" s="1"/>
  <c r="I81" i="35" l="1"/>
  <c r="K62" i="35"/>
  <c r="L61" i="35" s="1"/>
  <c r="J62" i="31"/>
  <c r="K61" i="31" s="1"/>
  <c r="K62" i="33"/>
  <c r="L61" i="33" s="1"/>
  <c r="J63" i="35"/>
  <c r="J64" i="35" s="1"/>
  <c r="J77" i="35" s="1"/>
  <c r="J80" i="35" s="1"/>
  <c r="J81" i="35" s="1"/>
  <c r="I63" i="31"/>
  <c r="I64" i="31" s="1"/>
  <c r="I77" i="31" s="1"/>
  <c r="I80" i="31" s="1"/>
  <c r="I81" i="31" s="1"/>
  <c r="J63" i="33"/>
  <c r="J64" i="33" s="1"/>
  <c r="J77" i="33" s="1"/>
  <c r="J80" i="33" s="1"/>
  <c r="J81" i="33" s="1"/>
  <c r="K63" i="33" l="1"/>
  <c r="K64" i="33" s="1"/>
  <c r="K77" i="33" s="1"/>
  <c r="K80" i="33" s="1"/>
  <c r="K81" i="33" s="1"/>
  <c r="J63" i="31"/>
  <c r="J64" i="31" s="1"/>
  <c r="J77" i="31" s="1"/>
  <c r="J80" i="31" s="1"/>
  <c r="J81" i="31" s="1"/>
  <c r="K63" i="35"/>
  <c r="K64" i="35" s="1"/>
  <c r="K77" i="35" s="1"/>
  <c r="K80" i="35" s="1"/>
  <c r="K81" i="35" s="1"/>
  <c r="L62" i="33"/>
  <c r="M61" i="33" s="1"/>
  <c r="K62" i="31"/>
  <c r="L61" i="31" s="1"/>
  <c r="L62" i="35"/>
  <c r="M61" i="35" s="1"/>
  <c r="M62" i="35" l="1"/>
  <c r="N61" i="35" s="1"/>
  <c r="L63" i="35"/>
  <c r="L64" i="35" s="1"/>
  <c r="L77" i="35" s="1"/>
  <c r="L80" i="35" s="1"/>
  <c r="L81" i="35" s="1"/>
  <c r="K63" i="31"/>
  <c r="K64" i="31" s="1"/>
  <c r="K77" i="31" s="1"/>
  <c r="K80" i="31" s="1"/>
  <c r="K81" i="31" s="1"/>
  <c r="L63" i="33"/>
  <c r="L64" i="33" s="1"/>
  <c r="L77" i="33" s="1"/>
  <c r="L80" i="33" s="1"/>
  <c r="L81" i="33" s="1"/>
  <c r="L62" i="31"/>
  <c r="M61" i="31" s="1"/>
  <c r="M62" i="33"/>
  <c r="N61" i="33" s="1"/>
  <c r="M63" i="35" l="1"/>
  <c r="M64" i="35" s="1"/>
  <c r="M77" i="35" s="1"/>
  <c r="M80" i="35" s="1"/>
  <c r="M81" i="35" s="1"/>
  <c r="M63" i="33"/>
  <c r="M64" i="33" s="1"/>
  <c r="M77" i="33" s="1"/>
  <c r="M80" i="33" s="1"/>
  <c r="M81" i="33" s="1"/>
  <c r="L63" i="31"/>
  <c r="L64" i="31" s="1"/>
  <c r="L77" i="31" s="1"/>
  <c r="L80" i="31" s="1"/>
  <c r="L81" i="31" s="1"/>
  <c r="N62" i="35"/>
  <c r="O61" i="35" s="1"/>
  <c r="N62" i="33"/>
  <c r="O61" i="33" s="1"/>
  <c r="M62" i="31"/>
  <c r="N61" i="31" s="1"/>
  <c r="M63" i="31" l="1"/>
  <c r="M64" i="31" s="1"/>
  <c r="M77" i="31" s="1"/>
  <c r="M80" i="31" s="1"/>
  <c r="M81" i="31" s="1"/>
  <c r="N63" i="33"/>
  <c r="N64" i="33" s="1"/>
  <c r="N77" i="33" s="1"/>
  <c r="N80" i="33" s="1"/>
  <c r="N81" i="33" s="1"/>
  <c r="N63" i="35"/>
  <c r="N64" i="35" s="1"/>
  <c r="N77" i="35" s="1"/>
  <c r="N80" i="35" s="1"/>
  <c r="N81" i="35" s="1"/>
  <c r="N62" i="31"/>
  <c r="O61" i="31" s="1"/>
  <c r="O62" i="33"/>
  <c r="P61" i="33" s="1"/>
  <c r="O62" i="35"/>
  <c r="P61" i="35" s="1"/>
  <c r="O63" i="35" l="1"/>
  <c r="O64" i="35" s="1"/>
  <c r="O77" i="35" s="1"/>
  <c r="O80" i="35" s="1"/>
  <c r="O81" i="35" s="1"/>
  <c r="O63" i="33"/>
  <c r="O64" i="33" s="1"/>
  <c r="O77" i="33" s="1"/>
  <c r="O80" i="33" s="1"/>
  <c r="O81" i="33" s="1"/>
  <c r="N63" i="31"/>
  <c r="N64" i="31" s="1"/>
  <c r="N77" i="31" s="1"/>
  <c r="N80" i="31" s="1"/>
  <c r="N81" i="31" s="1"/>
  <c r="P62" i="35"/>
  <c r="Q61" i="35" s="1"/>
  <c r="P62" i="33"/>
  <c r="Q61" i="33" s="1"/>
  <c r="O62" i="31"/>
  <c r="P61" i="31" s="1"/>
  <c r="O63" i="31" l="1"/>
  <c r="O64" i="31" s="1"/>
  <c r="O77" i="31" s="1"/>
  <c r="O80" i="31" s="1"/>
  <c r="O81" i="31" s="1"/>
  <c r="P63" i="33"/>
  <c r="P64" i="33" s="1"/>
  <c r="P77" i="33" s="1"/>
  <c r="P80" i="33" s="1"/>
  <c r="P81" i="33" s="1"/>
  <c r="P63" i="35"/>
  <c r="P64" i="35" s="1"/>
  <c r="P77" i="35" s="1"/>
  <c r="P80" i="35" s="1"/>
  <c r="P81" i="35" s="1"/>
  <c r="P62" i="31"/>
  <c r="Q61" i="31" s="1"/>
  <c r="Q62" i="33"/>
  <c r="R61" i="33" s="1"/>
  <c r="Q62" i="35"/>
  <c r="R61" i="35" s="1"/>
  <c r="Q63" i="35" l="1"/>
  <c r="Q64" i="35" s="1"/>
  <c r="Q77" i="35" s="1"/>
  <c r="Q80" i="35" s="1"/>
  <c r="Q81" i="35" s="1"/>
  <c r="Q63" i="33"/>
  <c r="Q64" i="33" s="1"/>
  <c r="Q77" i="33" s="1"/>
  <c r="Q80" i="33" s="1"/>
  <c r="Q81" i="33" s="1"/>
  <c r="P63" i="31"/>
  <c r="P64" i="31" s="1"/>
  <c r="P77" i="31" s="1"/>
  <c r="P80" i="31" s="1"/>
  <c r="P81" i="31" s="1"/>
  <c r="R62" i="35"/>
  <c r="S61" i="35" s="1"/>
  <c r="R62" i="33"/>
  <c r="S61" i="33" s="1"/>
  <c r="Q62" i="31"/>
  <c r="R61" i="31" s="1"/>
  <c r="Q63" i="31" l="1"/>
  <c r="Q64" i="31" s="1"/>
  <c r="Q77" i="31" s="1"/>
  <c r="Q80" i="31" s="1"/>
  <c r="Q81" i="31" s="1"/>
  <c r="R63" i="33"/>
  <c r="R64" i="33" s="1"/>
  <c r="R77" i="33" s="1"/>
  <c r="R80" i="33" s="1"/>
  <c r="R81" i="33" s="1"/>
  <c r="R63" i="35"/>
  <c r="R64" i="35" s="1"/>
  <c r="R77" i="35" s="1"/>
  <c r="R80" i="35" s="1"/>
  <c r="R81" i="35" s="1"/>
  <c r="R62" i="31"/>
  <c r="S61" i="31" s="1"/>
  <c r="S62" i="33"/>
  <c r="T61" i="33" s="1"/>
  <c r="S62" i="35"/>
  <c r="T61" i="35" s="1"/>
  <c r="S63" i="35" l="1"/>
  <c r="S64" i="35" s="1"/>
  <c r="S77" i="35" s="1"/>
  <c r="S80" i="35" s="1"/>
  <c r="S81" i="35" s="1"/>
  <c r="S63" i="33"/>
  <c r="S64" i="33" s="1"/>
  <c r="S77" i="33" s="1"/>
  <c r="S80" i="33" s="1"/>
  <c r="S81" i="33" s="1"/>
  <c r="R63" i="31"/>
  <c r="R64" i="31" s="1"/>
  <c r="R77" i="31" s="1"/>
  <c r="R80" i="31" s="1"/>
  <c r="R81" i="31" s="1"/>
  <c r="T62" i="35"/>
  <c r="U61" i="35" s="1"/>
  <c r="T62" i="33"/>
  <c r="U61" i="33" s="1"/>
  <c r="S62" i="31"/>
  <c r="T61" i="31" s="1"/>
  <c r="S63" i="31" l="1"/>
  <c r="S64" i="31" s="1"/>
  <c r="S77" i="31" s="1"/>
  <c r="S80" i="31" s="1"/>
  <c r="S81" i="31" s="1"/>
  <c r="T63" i="33"/>
  <c r="T64" i="33" s="1"/>
  <c r="T77" i="33" s="1"/>
  <c r="T80" i="33" s="1"/>
  <c r="T81" i="33" s="1"/>
  <c r="T63" i="35"/>
  <c r="T64" i="35" s="1"/>
  <c r="T77" i="35" s="1"/>
  <c r="T80" i="35" s="1"/>
  <c r="T81" i="35" s="1"/>
  <c r="T62" i="31"/>
  <c r="U61" i="31" s="1"/>
  <c r="U62" i="33"/>
  <c r="V61" i="33" s="1"/>
  <c r="U62" i="35"/>
  <c r="V61" i="35" s="1"/>
  <c r="U63" i="35" l="1"/>
  <c r="U64" i="35" s="1"/>
  <c r="U77" i="35" s="1"/>
  <c r="U80" i="35" s="1"/>
  <c r="U81" i="35" s="1"/>
  <c r="U63" i="33"/>
  <c r="U64" i="33" s="1"/>
  <c r="U77" i="33" s="1"/>
  <c r="U80" i="33" s="1"/>
  <c r="U81" i="33" s="1"/>
  <c r="T63" i="31"/>
  <c r="T64" i="31" s="1"/>
  <c r="T77" i="31" s="1"/>
  <c r="T80" i="31" s="1"/>
  <c r="T81" i="31" s="1"/>
  <c r="V62" i="35"/>
  <c r="W61" i="35" s="1"/>
  <c r="V62" i="33"/>
  <c r="W61" i="33" s="1"/>
  <c r="U62" i="31"/>
  <c r="V61" i="31" s="1"/>
  <c r="U63" i="31" l="1"/>
  <c r="U64" i="31" s="1"/>
  <c r="U77" i="31" s="1"/>
  <c r="U80" i="31" s="1"/>
  <c r="U81" i="31" s="1"/>
  <c r="V63" i="33"/>
  <c r="V64" i="33" s="1"/>
  <c r="V77" i="33" s="1"/>
  <c r="V80" i="33" s="1"/>
  <c r="V81" i="33" s="1"/>
  <c r="V63" i="35"/>
  <c r="V64" i="35" s="1"/>
  <c r="V77" i="35" s="1"/>
  <c r="V80" i="35" s="1"/>
  <c r="V81" i="35" s="1"/>
  <c r="V62" i="31"/>
  <c r="W61" i="31" s="1"/>
  <c r="W62" i="33"/>
  <c r="X61" i="33" s="1"/>
  <c r="W62" i="35"/>
  <c r="X61" i="35" s="1"/>
  <c r="W63" i="35" l="1"/>
  <c r="W64" i="35" s="1"/>
  <c r="W77" i="35" s="1"/>
  <c r="W80" i="35" s="1"/>
  <c r="W81" i="35" s="1"/>
  <c r="W63" i="33"/>
  <c r="W64" i="33" s="1"/>
  <c r="W77" i="33" s="1"/>
  <c r="W80" i="33" s="1"/>
  <c r="W81" i="33" s="1"/>
  <c r="V63" i="31"/>
  <c r="V64" i="31" s="1"/>
  <c r="V77" i="31" s="1"/>
  <c r="V80" i="31" s="1"/>
  <c r="V81" i="31" s="1"/>
  <c r="X62" i="35"/>
  <c r="Y61" i="35" s="1"/>
  <c r="X62" i="33"/>
  <c r="Y61" i="33" s="1"/>
  <c r="W62" i="31"/>
  <c r="X61" i="31" s="1"/>
  <c r="W63" i="31" l="1"/>
  <c r="W64" i="31" s="1"/>
  <c r="W77" i="31" s="1"/>
  <c r="W80" i="31" s="1"/>
  <c r="W81" i="31" s="1"/>
  <c r="X63" i="33"/>
  <c r="X64" i="33" s="1"/>
  <c r="X77" i="33" s="1"/>
  <c r="X80" i="33" s="1"/>
  <c r="X81" i="33" s="1"/>
  <c r="X63" i="35"/>
  <c r="X64" i="35" s="1"/>
  <c r="X77" i="35" s="1"/>
  <c r="X80" i="35" s="1"/>
  <c r="X81" i="35" s="1"/>
  <c r="X62" i="31"/>
  <c r="Y61" i="31" s="1"/>
  <c r="Y62" i="33"/>
  <c r="Z61" i="33" s="1"/>
  <c r="Y62" i="35"/>
  <c r="Z61" i="35" s="1"/>
  <c r="Y63" i="35" l="1"/>
  <c r="Y64" i="35" s="1"/>
  <c r="Y77" i="35" s="1"/>
  <c r="Y80" i="35" s="1"/>
  <c r="Y81" i="35" s="1"/>
  <c r="Y63" i="33"/>
  <c r="Y64" i="33" s="1"/>
  <c r="Y77" i="33" s="1"/>
  <c r="Y80" i="33" s="1"/>
  <c r="Y81" i="33" s="1"/>
  <c r="X63" i="31"/>
  <c r="X64" i="31" s="1"/>
  <c r="X77" i="31" s="1"/>
  <c r="X80" i="31" s="1"/>
  <c r="X81" i="31" s="1"/>
  <c r="Z62" i="35"/>
  <c r="AA61" i="35" s="1"/>
  <c r="Z62" i="33"/>
  <c r="AA61" i="33" s="1"/>
  <c r="Y62" i="31"/>
  <c r="Z61" i="31" s="1"/>
  <c r="Y63" i="31" l="1"/>
  <c r="Y64" i="31" s="1"/>
  <c r="Y77" i="31" s="1"/>
  <c r="Y80" i="31" s="1"/>
  <c r="Y81" i="31" s="1"/>
  <c r="Z63" i="33"/>
  <c r="Z64" i="33" s="1"/>
  <c r="Z77" i="33" s="1"/>
  <c r="Z80" i="33" s="1"/>
  <c r="Z81" i="33" s="1"/>
  <c r="Z63" i="35"/>
  <c r="Z64" i="35" s="1"/>
  <c r="Z77" i="35" s="1"/>
  <c r="Z80" i="35" s="1"/>
  <c r="Z81" i="35" s="1"/>
  <c r="Z62" i="31"/>
  <c r="AA61" i="31" s="1"/>
  <c r="AA62" i="33"/>
  <c r="AB61" i="33" s="1"/>
  <c r="AA62" i="35"/>
  <c r="AB61" i="35" s="1"/>
  <c r="AA63" i="35" l="1"/>
  <c r="AA64" i="35" s="1"/>
  <c r="AA77" i="35" s="1"/>
  <c r="AA80" i="35" s="1"/>
  <c r="AA81" i="35" s="1"/>
  <c r="C4" i="35" s="1"/>
  <c r="G31" i="29" s="1"/>
  <c r="AA63" i="33"/>
  <c r="AA64" i="33" s="1"/>
  <c r="AA77" i="33" s="1"/>
  <c r="AA80" i="33" s="1"/>
  <c r="AA81" i="33" s="1"/>
  <c r="C4" i="33" s="1"/>
  <c r="G30" i="29" s="1"/>
  <c r="Z63" i="31"/>
  <c r="Z64" i="31" s="1"/>
  <c r="Z77" i="31" s="1"/>
  <c r="Z80" i="31" s="1"/>
  <c r="Z81" i="31" s="1"/>
  <c r="AB62" i="35"/>
  <c r="AC61" i="35" s="1"/>
  <c r="AB62" i="33"/>
  <c r="AC61" i="33" s="1"/>
  <c r="AA62" i="31"/>
  <c r="AB61" i="31" s="1"/>
  <c r="AA63" i="31" l="1"/>
  <c r="AA64" i="31" s="1"/>
  <c r="AA77" i="31" s="1"/>
  <c r="AA80" i="31" s="1"/>
  <c r="AA81" i="31" s="1"/>
  <c r="C4" i="31" s="1"/>
  <c r="G29" i="29" s="1"/>
  <c r="AB63" i="33"/>
  <c r="AB64" i="33" s="1"/>
  <c r="AB77" i="33" s="1"/>
  <c r="AB80" i="33" s="1"/>
  <c r="AB81" i="33" s="1"/>
  <c r="AB63" i="35"/>
  <c r="AB64" i="35" s="1"/>
  <c r="AB77" i="35" s="1"/>
  <c r="AB80" i="35" s="1"/>
  <c r="AB81" i="35" s="1"/>
  <c r="AB62" i="31"/>
  <c r="AC61" i="31" s="1"/>
  <c r="AC62" i="33"/>
  <c r="AD61" i="33" s="1"/>
  <c r="AC62" i="35"/>
  <c r="AD61" i="35" s="1"/>
  <c r="AC63" i="35" l="1"/>
  <c r="AC64" i="35" s="1"/>
  <c r="AC77" i="35" s="1"/>
  <c r="AC80" i="35" s="1"/>
  <c r="AC81" i="35" s="1"/>
  <c r="AC63" i="33"/>
  <c r="AC64" i="33" s="1"/>
  <c r="AC77" i="33" s="1"/>
  <c r="AC80" i="33" s="1"/>
  <c r="AC81" i="33" s="1"/>
  <c r="AB63" i="31"/>
  <c r="AB64" i="31" s="1"/>
  <c r="AB77" i="31" s="1"/>
  <c r="AB80" i="31" s="1"/>
  <c r="AB81" i="31" s="1"/>
  <c r="AD62" i="35"/>
  <c r="AE61" i="35" s="1"/>
  <c r="AD62" i="33"/>
  <c r="AE61" i="33" s="1"/>
  <c r="AC62" i="31"/>
  <c r="AD61" i="31" s="1"/>
  <c r="AC63" i="31" l="1"/>
  <c r="AC64" i="31" s="1"/>
  <c r="AC77" i="31" s="1"/>
  <c r="AC80" i="31" s="1"/>
  <c r="AC81" i="31" s="1"/>
  <c r="AD63" i="33"/>
  <c r="AD64" i="33" s="1"/>
  <c r="AD77" i="33" s="1"/>
  <c r="AD80" i="33" s="1"/>
  <c r="AD81" i="33" s="1"/>
  <c r="AD63" i="35"/>
  <c r="AD64" i="35" s="1"/>
  <c r="AD77" i="35" s="1"/>
  <c r="AD80" i="35" s="1"/>
  <c r="AD81" i="35" s="1"/>
  <c r="AD62" i="31"/>
  <c r="AE61" i="31" s="1"/>
  <c r="AE62" i="33"/>
  <c r="AF61" i="33" s="1"/>
  <c r="AE62" i="35"/>
  <c r="AF61" i="35" s="1"/>
  <c r="AE63" i="35" l="1"/>
  <c r="AE64" i="35" s="1"/>
  <c r="AE77" i="35" s="1"/>
  <c r="AE80" i="35" s="1"/>
  <c r="AE81" i="35" s="1"/>
  <c r="AE63" i="33"/>
  <c r="AE64" i="33" s="1"/>
  <c r="AE77" i="33" s="1"/>
  <c r="AE80" i="33" s="1"/>
  <c r="AE81" i="33" s="1"/>
  <c r="AD63" i="31"/>
  <c r="AD64" i="31" s="1"/>
  <c r="AD77" i="31" s="1"/>
  <c r="AD80" i="31" s="1"/>
  <c r="AD81" i="31" s="1"/>
  <c r="AF62" i="35"/>
  <c r="AG61" i="35" s="1"/>
  <c r="AF62" i="33"/>
  <c r="AG61" i="33" s="1"/>
  <c r="AE62" i="31"/>
  <c r="AF61" i="31" s="1"/>
  <c r="AE63" i="31" l="1"/>
  <c r="AE64" i="31" s="1"/>
  <c r="AE77" i="31" s="1"/>
  <c r="AE80" i="31" s="1"/>
  <c r="AE81" i="31" s="1"/>
  <c r="AF63" i="33"/>
  <c r="AF64" i="33" s="1"/>
  <c r="AF77" i="33" s="1"/>
  <c r="AF80" i="33" s="1"/>
  <c r="AF81" i="33" s="1"/>
  <c r="AF63" i="35"/>
  <c r="AF64" i="35" s="1"/>
  <c r="AF77" i="35" s="1"/>
  <c r="AF80" i="35" s="1"/>
  <c r="AF81" i="35" s="1"/>
  <c r="AF62" i="31"/>
  <c r="AG61" i="31" s="1"/>
  <c r="AG62" i="33"/>
  <c r="AH61" i="33" s="1"/>
  <c r="AG62" i="35"/>
  <c r="AH61" i="35" s="1"/>
  <c r="AG63" i="35" l="1"/>
  <c r="AG64" i="35" s="1"/>
  <c r="AG77" i="35" s="1"/>
  <c r="AG80" i="35" s="1"/>
  <c r="AG81" i="35" s="1"/>
  <c r="AG63" i="33"/>
  <c r="AG64" i="33" s="1"/>
  <c r="AG77" i="33" s="1"/>
  <c r="AG80" i="33" s="1"/>
  <c r="AG81" i="33" s="1"/>
  <c r="AF63" i="31"/>
  <c r="AF64" i="31" s="1"/>
  <c r="AF77" i="31" s="1"/>
  <c r="AF80" i="31" s="1"/>
  <c r="AF81" i="31" s="1"/>
  <c r="AH62" i="35"/>
  <c r="AI61" i="35" s="1"/>
  <c r="AH62" i="33"/>
  <c r="AI61" i="33" s="1"/>
  <c r="AG62" i="31"/>
  <c r="AH61" i="31" s="1"/>
  <c r="AG63" i="31" l="1"/>
  <c r="AG64" i="31" s="1"/>
  <c r="AG77" i="31" s="1"/>
  <c r="AG80" i="31" s="1"/>
  <c r="AG81" i="31" s="1"/>
  <c r="AH63" i="33"/>
  <c r="AH64" i="33" s="1"/>
  <c r="AH77" i="33" s="1"/>
  <c r="AH80" i="33" s="1"/>
  <c r="AH81" i="33" s="1"/>
  <c r="AH63" i="35"/>
  <c r="AH64" i="35" s="1"/>
  <c r="AH77" i="35" s="1"/>
  <c r="AH80" i="35" s="1"/>
  <c r="AH81" i="35" s="1"/>
  <c r="AH62" i="31"/>
  <c r="AI61" i="31" s="1"/>
  <c r="AI62" i="33"/>
  <c r="AJ61" i="33" s="1"/>
  <c r="AI62" i="35"/>
  <c r="AJ61" i="35" s="1"/>
  <c r="AI63" i="35" l="1"/>
  <c r="AI64" i="35" s="1"/>
  <c r="AI77" i="35" s="1"/>
  <c r="AI80" i="35" s="1"/>
  <c r="AI81" i="35" s="1"/>
  <c r="C5" i="35" s="1"/>
  <c r="H31" i="29" s="1"/>
  <c r="AI63" i="33"/>
  <c r="AI64" i="33" s="1"/>
  <c r="AI77" i="33" s="1"/>
  <c r="AI80" i="33" s="1"/>
  <c r="AI81" i="33" s="1"/>
  <c r="C5" i="33" s="1"/>
  <c r="H30" i="29" s="1"/>
  <c r="AH63" i="31"/>
  <c r="AH64" i="31" s="1"/>
  <c r="AH77" i="31" s="1"/>
  <c r="AH80" i="31" s="1"/>
  <c r="AH81" i="31" s="1"/>
  <c r="AJ62" i="35"/>
  <c r="AK61" i="35" s="1"/>
  <c r="AJ62" i="33"/>
  <c r="AK61" i="33" s="1"/>
  <c r="AI62" i="31"/>
  <c r="AJ61" i="31" s="1"/>
  <c r="AJ62" i="31" l="1"/>
  <c r="AK61" i="31" s="1"/>
  <c r="AK62" i="35"/>
  <c r="AL61" i="35" s="1"/>
  <c r="AI63" i="31"/>
  <c r="AI64" i="31" s="1"/>
  <c r="AI77" i="31" s="1"/>
  <c r="AI80" i="31" s="1"/>
  <c r="AI81" i="31" s="1"/>
  <c r="C5" i="31" s="1"/>
  <c r="H29" i="29" s="1"/>
  <c r="AJ63" i="33"/>
  <c r="AJ64" i="33" s="1"/>
  <c r="AJ77" i="33" s="1"/>
  <c r="AJ80" i="33" s="1"/>
  <c r="AJ81" i="33" s="1"/>
  <c r="AJ63" i="35"/>
  <c r="AJ64" i="35" s="1"/>
  <c r="AJ77" i="35" s="1"/>
  <c r="AJ80" i="35" s="1"/>
  <c r="AJ81" i="35" s="1"/>
  <c r="AK62" i="33"/>
  <c r="AL61" i="33" s="1"/>
  <c r="AK63" i="35" l="1"/>
  <c r="AK64" i="35" s="1"/>
  <c r="AK77" i="35" s="1"/>
  <c r="AK80" i="35" s="1"/>
  <c r="AK81" i="35" s="1"/>
  <c r="AJ63" i="31"/>
  <c r="AJ64" i="31" s="1"/>
  <c r="AJ77" i="31" s="1"/>
  <c r="AJ80" i="31" s="1"/>
  <c r="AJ81" i="31" s="1"/>
  <c r="AL62" i="33"/>
  <c r="AM61" i="33" s="1"/>
  <c r="AK63" i="33"/>
  <c r="AK64" i="33" s="1"/>
  <c r="AK77" i="33" s="1"/>
  <c r="AK80" i="33" s="1"/>
  <c r="AK81" i="33" s="1"/>
  <c r="AL62" i="35"/>
  <c r="AM61" i="35" s="1"/>
  <c r="AK62" i="31"/>
  <c r="AL61" i="31" s="1"/>
  <c r="AL63" i="33" l="1"/>
  <c r="AL64" i="33" s="1"/>
  <c r="AL77" i="33" s="1"/>
  <c r="AL80" i="33" s="1"/>
  <c r="AL81" i="33" s="1"/>
  <c r="AK63" i="31"/>
  <c r="AK64" i="31" s="1"/>
  <c r="AK77" i="31" s="1"/>
  <c r="AK80" i="31" s="1"/>
  <c r="AK81" i="31" s="1"/>
  <c r="AL63" i="35"/>
  <c r="AL64" i="35" s="1"/>
  <c r="AL77" i="35" s="1"/>
  <c r="AL80" i="35" s="1"/>
  <c r="AL81" i="35" s="1"/>
  <c r="AM62" i="33"/>
  <c r="AN61" i="33" s="1"/>
  <c r="AL62" i="31"/>
  <c r="AM61" i="31" s="1"/>
  <c r="AM62" i="35"/>
  <c r="AN61" i="35" s="1"/>
  <c r="AM63" i="35" l="1"/>
  <c r="AM64" i="35" s="1"/>
  <c r="AM77" i="35" s="1"/>
  <c r="AM80" i="35" s="1"/>
  <c r="AL63" i="31"/>
  <c r="AL64" i="31" s="1"/>
  <c r="AL77" i="31" s="1"/>
  <c r="AL80" i="31" s="1"/>
  <c r="AL81" i="31" s="1"/>
  <c r="AM63" i="33"/>
  <c r="AM64" i="33" s="1"/>
  <c r="AM77" i="33" s="1"/>
  <c r="AM80" i="33" s="1"/>
  <c r="AM81" i="33" s="1"/>
  <c r="AN62" i="35"/>
  <c r="AO61" i="35" s="1"/>
  <c r="AM62" i="31"/>
  <c r="AN61" i="31" s="1"/>
  <c r="AN62" i="33"/>
  <c r="AO61" i="33" s="1"/>
  <c r="AM81" i="35"/>
  <c r="AN63" i="33" l="1"/>
  <c r="AN64" i="33" s="1"/>
  <c r="AN77" i="33" s="1"/>
  <c r="AN80" i="33" s="1"/>
  <c r="AN81" i="33" s="1"/>
  <c r="AM63" i="31"/>
  <c r="AM64" i="31" s="1"/>
  <c r="AM77" i="31" s="1"/>
  <c r="AM80" i="31" s="1"/>
  <c r="AM81" i="31" s="1"/>
  <c r="AN63" i="35"/>
  <c r="AN64" i="35" s="1"/>
  <c r="AN77" i="35" s="1"/>
  <c r="AN80" i="35" s="1"/>
  <c r="AN81" i="35" s="1"/>
  <c r="AO62" i="33"/>
  <c r="AP61" i="33" s="1"/>
  <c r="AN62" i="31"/>
  <c r="AO61" i="31" s="1"/>
  <c r="AO62" i="35"/>
  <c r="AP61" i="35" s="1"/>
  <c r="AO63" i="35" l="1"/>
  <c r="AO64" i="35" s="1"/>
  <c r="AO77" i="35" s="1"/>
  <c r="AO80" i="35" s="1"/>
  <c r="AN63" i="31"/>
  <c r="AN64" i="31" s="1"/>
  <c r="AN77" i="31" s="1"/>
  <c r="AN80" i="31" s="1"/>
  <c r="AN81" i="31" s="1"/>
  <c r="AO63" i="33"/>
  <c r="AO64" i="33" s="1"/>
  <c r="AO77" i="33" s="1"/>
  <c r="AO80" i="33" s="1"/>
  <c r="AO81" i="33" s="1"/>
  <c r="AP62" i="35"/>
  <c r="AQ61" i="35" s="1"/>
  <c r="AO62" i="31"/>
  <c r="AP61" i="31" s="1"/>
  <c r="AP62" i="33"/>
  <c r="AQ61" i="33" s="1"/>
  <c r="AO81" i="35"/>
  <c r="AP63" i="33" l="1"/>
  <c r="AP64" i="33" s="1"/>
  <c r="AP77" i="33" s="1"/>
  <c r="AP80" i="33" s="1"/>
  <c r="AP81" i="33" s="1"/>
  <c r="AO63" i="31"/>
  <c r="AO64" i="31" s="1"/>
  <c r="AO77" i="31" s="1"/>
  <c r="AO80" i="31" s="1"/>
  <c r="AO81" i="31" s="1"/>
  <c r="AP63" i="35"/>
  <c r="AP64" i="35" s="1"/>
  <c r="AP77" i="35" s="1"/>
  <c r="AP80" i="35" s="1"/>
  <c r="AP81" i="35" s="1"/>
  <c r="AQ62" i="33"/>
  <c r="AR61" i="33" s="1"/>
  <c r="AP62" i="31"/>
  <c r="AQ61" i="31" s="1"/>
  <c r="AQ62" i="35"/>
  <c r="AR61" i="35" s="1"/>
  <c r="AQ63" i="35" l="1"/>
  <c r="AQ64" i="35" s="1"/>
  <c r="AQ77" i="35" s="1"/>
  <c r="AQ80" i="35" s="1"/>
  <c r="AP63" i="31"/>
  <c r="AP64" i="31" s="1"/>
  <c r="AP77" i="31" s="1"/>
  <c r="AP80" i="31" s="1"/>
  <c r="AP81" i="31" s="1"/>
  <c r="AQ63" i="33"/>
  <c r="AQ64" i="33" s="1"/>
  <c r="AQ77" i="33" s="1"/>
  <c r="AQ80" i="33" s="1"/>
  <c r="AQ81" i="33" s="1"/>
  <c r="C6" i="33" s="1"/>
  <c r="I30" i="29" s="1"/>
  <c r="AR62" i="35"/>
  <c r="AS61" i="35" s="1"/>
  <c r="AQ62" i="31"/>
  <c r="AR61" i="31" s="1"/>
  <c r="AR62" i="33"/>
  <c r="AS61" i="33" s="1"/>
  <c r="AQ81" i="35"/>
  <c r="C6" i="35" s="1"/>
  <c r="I31" i="29" s="1"/>
  <c r="AR62" i="31" l="1"/>
  <c r="AS61" i="31" s="1"/>
  <c r="AR63" i="33"/>
  <c r="AR64" i="33" s="1"/>
  <c r="AR77" i="33" s="1"/>
  <c r="AR80" i="33" s="1"/>
  <c r="AR81" i="33" s="1"/>
  <c r="AQ63" i="31"/>
  <c r="AQ64" i="31" s="1"/>
  <c r="AQ77" i="31" s="1"/>
  <c r="AQ80" i="31" s="1"/>
  <c r="AQ81" i="31" s="1"/>
  <c r="C6" i="31" s="1"/>
  <c r="I29" i="29" s="1"/>
  <c r="AR63" i="35"/>
  <c r="AR64" i="35" s="1"/>
  <c r="AR77" i="35" s="1"/>
  <c r="AR80" i="35" s="1"/>
  <c r="AR81" i="35" s="1"/>
  <c r="AS62" i="33"/>
  <c r="AT61" i="33" s="1"/>
  <c r="AS62" i="35"/>
  <c r="AT61" i="35" s="1"/>
  <c r="AR63" i="31" l="1"/>
  <c r="AR64" i="31" s="1"/>
  <c r="AR77" i="31" s="1"/>
  <c r="AR80" i="31" s="1"/>
  <c r="AR81" i="31" s="1"/>
  <c r="AS63" i="35"/>
  <c r="AS64" i="35" s="1"/>
  <c r="AS77" i="35" s="1"/>
  <c r="AS80" i="35" s="1"/>
  <c r="AS81" i="35" s="1"/>
  <c r="AS63" i="33"/>
  <c r="AS64" i="33" s="1"/>
  <c r="AS77" i="33" s="1"/>
  <c r="AS80" i="33" s="1"/>
  <c r="AS81" i="33" s="1"/>
  <c r="AS62" i="31"/>
  <c r="AT61" i="31" s="1"/>
  <c r="AT62" i="35"/>
  <c r="AU61" i="35" s="1"/>
  <c r="AT62" i="33"/>
  <c r="AU61" i="33" s="1"/>
  <c r="AT63" i="33" l="1"/>
  <c r="AT64" i="33" s="1"/>
  <c r="AT77" i="33" s="1"/>
  <c r="AT80" i="33" s="1"/>
  <c r="AT81" i="33" s="1"/>
  <c r="AT63" i="35"/>
  <c r="AT64" i="35" s="1"/>
  <c r="AT77" i="35" s="1"/>
  <c r="AT80" i="35" s="1"/>
  <c r="AT81" i="35" s="1"/>
  <c r="AS63" i="31"/>
  <c r="AS64" i="31" s="1"/>
  <c r="AS77" i="31" s="1"/>
  <c r="AS80" i="31" s="1"/>
  <c r="AS81" i="31" s="1"/>
  <c r="AU62" i="33"/>
  <c r="AV61" i="33" s="1"/>
  <c r="AU62" i="35"/>
  <c r="AV61" i="35" s="1"/>
  <c r="AT62" i="31"/>
  <c r="AU61" i="31" s="1"/>
  <c r="AT63" i="31" l="1"/>
  <c r="AT64" i="31" s="1"/>
  <c r="AT77" i="31" s="1"/>
  <c r="AT80" i="31" s="1"/>
  <c r="AT81" i="31" s="1"/>
  <c r="AU63" i="35"/>
  <c r="AU64" i="35" s="1"/>
  <c r="AU77" i="35" s="1"/>
  <c r="AU80" i="35" s="1"/>
  <c r="AU81" i="35" s="1"/>
  <c r="AU63" i="33"/>
  <c r="AU64" i="33" s="1"/>
  <c r="AU77" i="33" s="1"/>
  <c r="AU80" i="33" s="1"/>
  <c r="AU81" i="33" s="1"/>
  <c r="AU62" i="31"/>
  <c r="AV61" i="31" s="1"/>
  <c r="AV62" i="35"/>
  <c r="AW61" i="35" s="1"/>
  <c r="AV62" i="33"/>
  <c r="AW61" i="33" s="1"/>
  <c r="AV63" i="33" l="1"/>
  <c r="AV64" i="33" s="1"/>
  <c r="AV77" i="33" s="1"/>
  <c r="AV80" i="33" s="1"/>
  <c r="AV81" i="33" s="1"/>
  <c r="AV63" i="35"/>
  <c r="AV64" i="35" s="1"/>
  <c r="AV77" i="35" s="1"/>
  <c r="AV80" i="35" s="1"/>
  <c r="AV81" i="35" s="1"/>
  <c r="AU63" i="31"/>
  <c r="AU64" i="31" s="1"/>
  <c r="AU77" i="31" s="1"/>
  <c r="AU80" i="31" s="1"/>
  <c r="AU81" i="31" s="1"/>
  <c r="AW62" i="33"/>
  <c r="AX61" i="33" s="1"/>
  <c r="AW62" i="35"/>
  <c r="AX61" i="35" s="1"/>
  <c r="AV62" i="31"/>
  <c r="AW61" i="31" s="1"/>
  <c r="AV63" i="31" l="1"/>
  <c r="AV64" i="31" s="1"/>
  <c r="AV77" i="31" s="1"/>
  <c r="AV80" i="31" s="1"/>
  <c r="AV81" i="31" s="1"/>
  <c r="AW63" i="35"/>
  <c r="AW64" i="35" s="1"/>
  <c r="AW77" i="35" s="1"/>
  <c r="AW80" i="35" s="1"/>
  <c r="AW81" i="35" s="1"/>
  <c r="AW63" i="33"/>
  <c r="AW64" i="33" s="1"/>
  <c r="AW77" i="33" s="1"/>
  <c r="AW80" i="33" s="1"/>
  <c r="AW81" i="33" s="1"/>
  <c r="AW62" i="31"/>
  <c r="AX61" i="31" s="1"/>
  <c r="AX62" i="35"/>
  <c r="AY61" i="35" s="1"/>
  <c r="AX62" i="33"/>
  <c r="AY61" i="33" s="1"/>
  <c r="AX63" i="33" l="1"/>
  <c r="AX64" i="33" s="1"/>
  <c r="AX77" i="33" s="1"/>
  <c r="AX80" i="33" s="1"/>
  <c r="AX81" i="33" s="1"/>
  <c r="AX63" i="35"/>
  <c r="AX64" i="35" s="1"/>
  <c r="AX77" i="35" s="1"/>
  <c r="AX80" i="35" s="1"/>
  <c r="AX81" i="35" s="1"/>
  <c r="AW63" i="31"/>
  <c r="AW64" i="31" s="1"/>
  <c r="AW77" i="31" s="1"/>
  <c r="AW80" i="31" s="1"/>
  <c r="AW81" i="31" s="1"/>
  <c r="AY62" i="33"/>
  <c r="AZ61" i="33" s="1"/>
  <c r="AY62" i="35"/>
  <c r="AZ61" i="35" s="1"/>
  <c r="AX62" i="31"/>
  <c r="AY61" i="31" s="1"/>
  <c r="AX63" i="31" l="1"/>
  <c r="AX64" i="31" s="1"/>
  <c r="AX77" i="31" s="1"/>
  <c r="AX80" i="31" s="1"/>
  <c r="AX81" i="31" s="1"/>
  <c r="AY63" i="35"/>
  <c r="AY64" i="35" s="1"/>
  <c r="AY77" i="35" s="1"/>
  <c r="AY80" i="35" s="1"/>
  <c r="AY81" i="35" s="1"/>
  <c r="AY63" i="33"/>
  <c r="AY64" i="33" s="1"/>
  <c r="AY77" i="33" s="1"/>
  <c r="AY80" i="33" s="1"/>
  <c r="AY81" i="33" s="1"/>
  <c r="AY62" i="31"/>
  <c r="AZ61" i="31" s="1"/>
  <c r="AZ62" i="35"/>
  <c r="BA61" i="35" s="1"/>
  <c r="AZ62" i="33"/>
  <c r="BA61" i="33" s="1"/>
  <c r="AZ63" i="33" l="1"/>
  <c r="AZ64" i="33" s="1"/>
  <c r="AZ77" i="33" s="1"/>
  <c r="AZ80" i="33" s="1"/>
  <c r="AZ81" i="33" s="1"/>
  <c r="AZ63" i="35"/>
  <c r="AZ64" i="35" s="1"/>
  <c r="AZ77" i="35" s="1"/>
  <c r="AZ80" i="35" s="1"/>
  <c r="AZ81" i="35" s="1"/>
  <c r="AY63" i="31"/>
  <c r="AY64" i="31" s="1"/>
  <c r="AY77" i="31" s="1"/>
  <c r="AY80" i="31" s="1"/>
  <c r="AY81" i="31" s="1"/>
  <c r="BA62" i="33"/>
  <c r="BB61" i="33" s="1"/>
  <c r="BA62" i="35"/>
  <c r="BB61" i="35" s="1"/>
  <c r="AZ62" i="31"/>
  <c r="BA61" i="31" s="1"/>
  <c r="AZ63" i="31" l="1"/>
  <c r="AZ64" i="31" s="1"/>
  <c r="AZ77" i="31" s="1"/>
  <c r="AZ80" i="31" s="1"/>
  <c r="AZ81" i="31" s="1"/>
  <c r="BA63" i="35"/>
  <c r="BA64" i="35" s="1"/>
  <c r="BA77" i="35" s="1"/>
  <c r="BA80" i="35" s="1"/>
  <c r="BA81" i="35" s="1"/>
  <c r="BA63" i="33"/>
  <c r="BA64" i="33" s="1"/>
  <c r="BA77" i="33" s="1"/>
  <c r="BA80" i="33" s="1"/>
  <c r="BA81" i="33" s="1"/>
  <c r="BA62" i="31"/>
  <c r="BB61" i="31" s="1"/>
  <c r="BB62" i="35"/>
  <c r="BC61" i="35" s="1"/>
  <c r="BB62" i="33"/>
  <c r="BC61" i="33" s="1"/>
  <c r="BB63" i="33" l="1"/>
  <c r="BB64" i="33" s="1"/>
  <c r="BB77" i="33" s="1"/>
  <c r="BB80" i="33" s="1"/>
  <c r="BB81" i="33" s="1"/>
  <c r="BB63" i="35"/>
  <c r="BB64" i="35" s="1"/>
  <c r="BB77" i="35" s="1"/>
  <c r="BB80" i="35" s="1"/>
  <c r="BB81" i="35" s="1"/>
  <c r="BA63" i="31"/>
  <c r="BA64" i="31" s="1"/>
  <c r="BA77" i="31" s="1"/>
  <c r="BA80" i="31" s="1"/>
  <c r="BA81" i="31" s="1"/>
  <c r="BC62" i="33"/>
  <c r="BD61" i="33" s="1"/>
  <c r="BD62" i="33" s="1"/>
  <c r="BD63" i="33" s="1"/>
  <c r="BD64" i="33" s="1"/>
  <c r="BD77" i="33" s="1"/>
  <c r="BD80" i="33" s="1"/>
  <c r="BC62" i="35"/>
  <c r="BD61" i="35" s="1"/>
  <c r="BD62" i="35" s="1"/>
  <c r="BD63" i="35" s="1"/>
  <c r="BD64" i="35" s="1"/>
  <c r="BD77" i="35" s="1"/>
  <c r="BD80" i="35" s="1"/>
  <c r="BB62" i="31"/>
  <c r="BC61" i="31" s="1"/>
  <c r="BB63" i="31" l="1"/>
  <c r="BB64" i="31" s="1"/>
  <c r="BB77" i="31" s="1"/>
  <c r="BB80" i="31" s="1"/>
  <c r="BB81" i="31" s="1"/>
  <c r="BC63" i="35"/>
  <c r="BC64" i="35" s="1"/>
  <c r="BC77" i="35" s="1"/>
  <c r="BC80" i="35" s="1"/>
  <c r="BC81" i="35" s="1"/>
  <c r="BD81" i="35" s="1"/>
  <c r="C7" i="35" s="1"/>
  <c r="J31" i="29" s="1"/>
  <c r="BC63" i="33"/>
  <c r="BC64" i="33" s="1"/>
  <c r="BC77" i="33" s="1"/>
  <c r="BC80" i="33" s="1"/>
  <c r="BC81" i="33" s="1"/>
  <c r="BD81" i="33" s="1"/>
  <c r="C7" i="33" s="1"/>
  <c r="J30" i="29" s="1"/>
  <c r="BC62" i="31"/>
  <c r="BD61" i="31" s="1"/>
  <c r="BD62" i="31" s="1"/>
  <c r="BD63" i="31" s="1"/>
  <c r="BD64" i="31" s="1"/>
  <c r="BD77" i="31" s="1"/>
  <c r="BD80" i="31" s="1"/>
  <c r="BC63" i="31" l="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<sst xmlns="http://schemas.openxmlformats.org/spreadsheetml/2006/main" count="1137" uniqueCount="371">
  <si>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</si>
  <si>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</si>
  <si>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</si>
  <si>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</si>
  <si>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</si>
  <si>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</si>
  <si>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</si>
  <si>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</si>
  <si>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</si>
  <si>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</si>
  <si>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</si>
  <si>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</si>
  <si>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</si>
  <si>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</si>
  <si>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</si>
  <si>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</si>
  <si>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</si>
  <si>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</si>
  <si>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</si>
  <si>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</si>
  <si>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</si>
  <si>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</si>
  <si>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</si>
  <si>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</si>
  <si>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</si>
  <si>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</si>
  <si>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</si>
  <si>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</si>
  <si>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</si>
  <si>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</si>
  <si>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</si>
  <si>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</si>
  <si>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</si>
  <si>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</si>
  <si>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</si>
  <si>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</si>
  <si>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</si>
  <si>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</si>
  <si>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</si>
  <si>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</si>
  <si>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</si>
  <si>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</si>
  <si>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</si>
  <si>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</si>
  <si>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</si>
  <si>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</si>
  <si>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</si>
  <si>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</si>
  <si>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</si>
  <si>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</si>
  <si>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</si>
  <si>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</si>
  <si>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</si>
  <si>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</si>
  <si>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</si>
  <si>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</si>
  <si>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</si>
  <si>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</si>
  <si>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</si>
  <si>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</si>
  <si>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</si>
  <si>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</si>
  <si>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</si>
  <si>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</si>
  <si>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</si>
  <si>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</si>
  <si>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</si>
  <si>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</si>
  <si>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</si>
  <si>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</si>
  <si>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</si>
  <si>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</si>
  <si>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</si>
  <si>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</si>
  <si>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</si>
  <si>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</si>
  <si>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</si>
  <si>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</si>
  <si>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</si>
  <si>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</si>
  <si>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</si>
  <si>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</si>
  <si>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</si>
  <si>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</si>
  <si>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</si>
  <si>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</si>
  <si>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</si>
  <si>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</si>
  <si>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</si>
  <si>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</si>
  <si>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</si>
  <si>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</si>
  <si>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</si>
  <si>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</si>
  <si>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</si>
  <si>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</si>
  <si>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</si>
  <si>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</si>
  <si>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</si>
  <si>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</si>
  <si>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</si>
  <si>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</si>
  <si>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</si>
  <si>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</si>
  <si>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</si>
  <si>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</si>
  <si>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</si>
  <si>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</si>
  <si>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</si>
  <si>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</si>
  <si>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</si>
  <si>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</si>
  <si>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</si>
  <si>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</si>
  <si>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</si>
  <si>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</si>
  <si>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</si>
  <si>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</si>
  <si>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</si>
  <si>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</si>
  <si>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</si>
  <si>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</si>
  <si>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</si>
  <si>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</si>
  <si>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</si>
  <si>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</si>
  <si>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</si>
  <si>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</si>
  <si>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</si>
  <si>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</si>
  <si>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</si>
  <si>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</si>
  <si>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</si>
  <si>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</si>
  <si>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</si>
  <si>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</si>
  <si>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</si>
  <si>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</si>
  <si>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</si>
  <si>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</si>
  <si>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</si>
  <si>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</si>
  <si>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</si>
  <si>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</si>
  <si>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</si>
  <si>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</si>
  <si>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</si>
  <si>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</si>
  <si>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</si>
  <si>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</si>
  <si>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</si>
  <si>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</si>
  <si>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</si>
  <si>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</si>
  <si>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</si>
  <si>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</si>
  <si>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</si>
  <si>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</si>
  <si>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</si>
  <si>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</si>
  <si>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</si>
  <si>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</si>
  <si>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</si>
  <si>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</si>
  <si>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</si>
  <si>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</si>
  <si>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</si>
  <si>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</si>
  <si>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</si>
  <si>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</si>
  <si>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</si>
  <si>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</si>
  <si>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</si>
  <si>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</si>
  <si>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</si>
  <si>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</si>
  <si>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</si>
  <si>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</si>
  <si>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</si>
  <si>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</si>
  <si>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</si>
  <si>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</si>
  <si>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</si>
  <si>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</si>
  <si>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</si>
  <si>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</si>
  <si>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</si>
  <si>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</si>
  <si>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</si>
  <si>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</si>
  <si>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</si>
  <si>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</si>
  <si>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</si>
  <si>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</si>
  <si>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</si>
  <si>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</si>
  <si>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</si>
  <si>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</si>
  <si>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</si>
  <si>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</si>
  <si>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</si>
  <si>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</si>
  <si>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</si>
  <si>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</si>
  <si>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</si>
  <si>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</si>
  <si>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</si>
  <si>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</si>
  <si>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</si>
  <si>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</si>
  <si>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</si>
  <si>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</si>
  <si>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</si>
  <si>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</si>
  <si>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</si>
  <si>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</si>
  <si>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</si>
  <si>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</si>
  <si>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</si>
  <si>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</si>
  <si>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</si>
  <si>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</si>
  <si>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</si>
  <si>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</si>
  <si>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</si>
  <si>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</si>
  <si>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</si>
  <si>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</si>
  <si>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</si>
  <si>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</si>
  <si>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</si>
  <si>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</si>
  <si>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</si>
  <si>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</si>
  <si>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</si>
  <si>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</si>
  <si>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</si>
  <si>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</si>
  <si>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</si>
  <si>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</si>
  <si>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</si>
  <si>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</si>
  <si>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</si>
  <si>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</si>
  <si>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</si>
  <si>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</si>
  <si>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</si>
  <si>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</si>
  <si>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</si>
  <si>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</si>
  <si>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</si>
  <si>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</si>
  <si>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</si>
  <si>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</si>
  <si>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</si>
  <si>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</si>
  <si>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</si>
  <si>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</si>
  <si>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</si>
  <si>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</si>
  <si>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</si>
  <si>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</si>
  <si>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</si>
  <si>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</si>
  <si>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</si>
  <si>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</si>
  <si>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</si>
  <si>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</si>
  <si>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</si>
  <si>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</si>
  <si>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</si>
  <si>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</si>
  <si>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</si>
  <si>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</si>
  <si>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</si>
  <si>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</si>
  <si>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</si>
  <si>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</si>
  <si>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</si>
  <si>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</si>
  <si>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</si>
  <si>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</si>
  <si>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</si>
  <si>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</si>
  <si>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</si>
  <si>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</si>
  <si>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</si>
  <si>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</si>
  <si>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</si>
  <si>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</si>
  <si>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</si>
  <si>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</si>
  <si>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</si>
  <si>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</si>
  <si>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</si>
  <si>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</si>
  <si>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</si>
  <si>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</si>
  <si>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</si>
  <si>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</si>
  <si>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</si>
  <si>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</si>
  <si>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</si>
  <si>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</si>
  <si>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</si>
  <si>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</si>
  <si>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</si>
  <si>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</si>
  <si>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</si>
  <si>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</si>
  <si>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</si>
  <si>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</si>
  <si>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</si>
  <si>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</si>
  <si>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</si>
  <si>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</si>
  <si>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</si>
  <si>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</si>
  <si>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</si>
  <si>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</si>
  <si>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</si>
  <si>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</si>
  <si>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</si>
  <si>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</si>
  <si>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</si>
  <si>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</si>
  <si>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</si>
  <si>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</si>
  <si>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</si>
  <si>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</si>
  <si>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</si>
  <si>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</si>
  <si>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</si>
  <si>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</si>
  <si>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</si>
  <si>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</si>
  <si>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</si>
  <si>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</si>
  <si>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</si>
  <si>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</si>
  <si>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</si>
  <si>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</si>
  <si>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</si>
  <si>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</si>
  <si>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</si>
  <si>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</si>
  <si>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</si>
  <si>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</si>
  <si>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</si>
  <si>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</si>
  <si>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</si>
  <si>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</si>
  <si>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</si>
  <si>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</si>
  <si>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</si>
  <si>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</si>
  <si>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</si>
  <si>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</si>
  <si>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</si>
  <si>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</si>
  <si>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</si>
  <si>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</si>
  <si>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</si>
  <si>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</si>
  <si>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</si>
  <si>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</si>
  <si>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</si>
  <si>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33kV UG Cable (Gas)</t>
  </si>
  <si>
    <t>South West</t>
  </si>
  <si>
    <t>Investment is needed to manage future risk levels, therefore this option was not chosen</t>
  </si>
  <si>
    <t>Forecasts for RIIO-ED1 indicate increased probability of failures as the condition of cables degrade resulting in increasing levels of safety, environment and network performance risks, alongside increasing repair costs.  The asset replacement programme looks to address the highest risk asections of cable.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</si>
</sst>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18.43127017609531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38.319937349201062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58.950439490587641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90.993448899840629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-0.81066377171215875</v>
      </c>
      <c r="F13" s="62">
        <f>'Option 1'!F13</f>
        <v>-0.80201612903225794</v>
      </c>
      <c r="G13" s="62">
        <f>'Option 1'!G13</f>
        <v>-0.79329818031430932</v>
      </c>
      <c r="H13" s="62">
        <f>'Option 1'!H13</f>
        <v>-0.78454507857733657</v>
      </c>
      <c r="I13" s="62">
        <f>'Option 1'!I13</f>
        <v>-0.77593258891645989</v>
      </c>
      <c r="J13" s="62">
        <f>'Option 1'!J13</f>
        <v>-0.76710918114143911</v>
      </c>
      <c r="K13" s="62">
        <f>'Option 1'!K13</f>
        <v>-0.75884822167080235</v>
      </c>
      <c r="L13" s="62">
        <f>'Option 1'!L13</f>
        <v>-0.74998966087675767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-0.81066377171215875</v>
      </c>
      <c r="F18" s="59">
        <f t="shared" ref="F18:AW18" si="0">SUM(F13:F17)</f>
        <v>-0.80201612903225794</v>
      </c>
      <c r="G18" s="59">
        <f t="shared" si="0"/>
        <v>-0.79329818031430932</v>
      </c>
      <c r="H18" s="59">
        <f t="shared" si="0"/>
        <v>-0.78454507857733657</v>
      </c>
      <c r="I18" s="59">
        <f t="shared" si="0"/>
        <v>-0.77593258891645989</v>
      </c>
      <c r="J18" s="59">
        <f t="shared" si="0"/>
        <v>-0.76710918114143911</v>
      </c>
      <c r="K18" s="59">
        <f t="shared" si="0"/>
        <v>-0.75884822167080235</v>
      </c>
      <c r="L18" s="59">
        <f t="shared" si="0"/>
        <v>-0.74998966087675767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0.21198025291757117</v>
      </c>
      <c r="G19" s="33">
        <f>'Option 1'!G19</f>
        <v>0.46772830395899123</v>
      </c>
      <c r="H19" s="33">
        <f>'Option 1'!H19</f>
        <v>0.76243415162304551</v>
      </c>
      <c r="I19" s="33">
        <f>'Option 1'!I19</f>
        <v>1.1579448263654126</v>
      </c>
      <c r="J19" s="33">
        <f>'Option 1'!J19</f>
        <v>1.702070491302925</v>
      </c>
      <c r="K19" s="33">
        <f>'Option 1'!K19</f>
        <v>2.2029177834100504</v>
      </c>
      <c r="L19" s="33">
        <f>'Option 1'!L19</f>
        <v>2.8673190679147682</v>
      </c>
      <c r="M19" s="33">
        <f>'Option 1'!M19</f>
        <v>3.7537017990821218</v>
      </c>
      <c r="N19" s="33">
        <f>'Option 1'!N19</f>
        <v>4.2422124147363585</v>
      </c>
      <c r="O19" s="33">
        <f>'Option 1'!O19</f>
        <v>4.6052441803079756</v>
      </c>
      <c r="P19" s="33">
        <f>'Option 1'!P19</f>
        <v>4.6052441803079756</v>
      </c>
      <c r="Q19" s="33">
        <f>'Option 1'!Q19</f>
        <v>4.6052441803079756</v>
      </c>
      <c r="R19" s="33">
        <f>'Option 1'!R19</f>
        <v>4.6052441803079756</v>
      </c>
      <c r="S19" s="33">
        <f>'Option 1'!S19</f>
        <v>4.6052441803079756</v>
      </c>
      <c r="T19" s="33">
        <f>'Option 1'!T19</f>
        <v>4.6052441803079756</v>
      </c>
      <c r="U19" s="33">
        <f>'Option 1'!U19</f>
        <v>4.6052441803079756</v>
      </c>
      <c r="V19" s="33">
        <f>'Option 1'!V19</f>
        <v>4.6052441803079756</v>
      </c>
      <c r="W19" s="33">
        <f>'Option 1'!W19</f>
        <v>4.6052441803079756</v>
      </c>
      <c r="X19" s="33">
        <f>'Option 1'!X19</f>
        <v>4.6052441803079756</v>
      </c>
      <c r="Y19" s="33">
        <f>'Option 1'!Y19</f>
        <v>4.6052441803079756</v>
      </c>
      <c r="Z19" s="33">
        <f>'Option 1'!Z19</f>
        <v>4.6052441803079756</v>
      </c>
      <c r="AA19" s="33">
        <f>'Option 1'!AA19</f>
        <v>4.6052441803079756</v>
      </c>
      <c r="AB19" s="33">
        <f>'Option 1'!AB19</f>
        <v>4.6052441803079756</v>
      </c>
      <c r="AC19" s="33">
        <f>'Option 1'!AC19</f>
        <v>4.6052441803079756</v>
      </c>
      <c r="AD19" s="33">
        <f>'Option 1'!AD19</f>
        <v>4.6052441803079756</v>
      </c>
      <c r="AE19" s="33">
        <f>'Option 1'!AE19</f>
        <v>4.6052441803079756</v>
      </c>
      <c r="AF19" s="33">
        <f>'Option 1'!AF19</f>
        <v>4.6052441803079756</v>
      </c>
      <c r="AG19" s="33">
        <f>'Option 1'!AG19</f>
        <v>4.6052441803079756</v>
      </c>
      <c r="AH19" s="33">
        <f>'Option 1'!AH19</f>
        <v>4.6052441803079756</v>
      </c>
      <c r="AI19" s="33">
        <f>'Option 1'!AI19</f>
        <v>4.6052441803079756</v>
      </c>
      <c r="AJ19" s="33">
        <f>'Option 1'!AJ19</f>
        <v>4.6052441803079756</v>
      </c>
      <c r="AK19" s="33">
        <f>'Option 1'!AK19</f>
        <v>4.6052441803079756</v>
      </c>
      <c r="AL19" s="33">
        <f>'Option 1'!AL19</f>
        <v>4.6052441803079756</v>
      </c>
      <c r="AM19" s="33">
        <f>'Option 1'!AM19</f>
        <v>4.6052441803079756</v>
      </c>
      <c r="AN19" s="33">
        <f>'Option 1'!AN19</f>
        <v>4.6052441803079756</v>
      </c>
      <c r="AO19" s="33">
        <f>'Option 1'!AO19</f>
        <v>4.6052441803079756</v>
      </c>
      <c r="AP19" s="33">
        <f>'Option 1'!AP19</f>
        <v>4.6052441803079756</v>
      </c>
      <c r="AQ19" s="33">
        <f>'Option 1'!AQ19</f>
        <v>4.6052441803079756</v>
      </c>
      <c r="AR19" s="33">
        <f>'Option 1'!AR19</f>
        <v>4.6052441803079756</v>
      </c>
      <c r="AS19" s="33">
        <f>'Option 1'!AS19</f>
        <v>4.6052441803079756</v>
      </c>
      <c r="AT19" s="33">
        <f>'Option 1'!AT19</f>
        <v>4.6052441803079756</v>
      </c>
      <c r="AU19" s="33">
        <f>'Option 1'!AU19</f>
        <v>4.6052441803079756</v>
      </c>
      <c r="AV19" s="33">
        <f>'Option 1'!AV19</f>
        <v>4.6052441803079756</v>
      </c>
      <c r="AW19" s="33">
        <f>'Option 1'!AW19</f>
        <v>4.6052441803079756</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0.21198025291757117</v>
      </c>
      <c r="G25" s="67">
        <f t="shared" si="1"/>
        <v>0.46772830395899123</v>
      </c>
      <c r="H25" s="67">
        <f t="shared" si="1"/>
        <v>0.76243415162304551</v>
      </c>
      <c r="I25" s="67">
        <f t="shared" si="1"/>
        <v>1.1579448263654126</v>
      </c>
      <c r="J25" s="67">
        <f t="shared" si="1"/>
        <v>1.702070491302925</v>
      </c>
      <c r="K25" s="67">
        <f t="shared" si="1"/>
        <v>2.2029177834100504</v>
      </c>
      <c r="L25" s="67">
        <f t="shared" si="1"/>
        <v>2.8673190679147682</v>
      </c>
      <c r="M25" s="67">
        <f t="shared" si="1"/>
        <v>3.7537017990821218</v>
      </c>
      <c r="N25" s="67">
        <f t="shared" si="1"/>
        <v>4.2422124147363585</v>
      </c>
      <c r="O25" s="67">
        <f t="shared" si="1"/>
        <v>4.6052441803079756</v>
      </c>
      <c r="P25" s="67">
        <f t="shared" si="1"/>
        <v>4.6052441803079756</v>
      </c>
      <c r="Q25" s="67">
        <f t="shared" si="1"/>
        <v>4.6052441803079756</v>
      </c>
      <c r="R25" s="67">
        <f t="shared" si="1"/>
        <v>4.6052441803079756</v>
      </c>
      <c r="S25" s="67">
        <f t="shared" si="1"/>
        <v>4.6052441803079756</v>
      </c>
      <c r="T25" s="67">
        <f t="shared" si="1"/>
        <v>4.6052441803079756</v>
      </c>
      <c r="U25" s="67">
        <f t="shared" si="1"/>
        <v>4.6052441803079756</v>
      </c>
      <c r="V25" s="67">
        <f t="shared" si="1"/>
        <v>4.6052441803079756</v>
      </c>
      <c r="W25" s="67">
        <f t="shared" si="1"/>
        <v>4.6052441803079756</v>
      </c>
      <c r="X25" s="67">
        <f t="shared" si="1"/>
        <v>4.6052441803079756</v>
      </c>
      <c r="Y25" s="67">
        <f t="shared" si="1"/>
        <v>4.6052441803079756</v>
      </c>
      <c r="Z25" s="67">
        <f t="shared" si="1"/>
        <v>4.6052441803079756</v>
      </c>
      <c r="AA25" s="67">
        <f t="shared" si="1"/>
        <v>4.6052441803079756</v>
      </c>
      <c r="AB25" s="67">
        <f t="shared" si="1"/>
        <v>4.6052441803079756</v>
      </c>
      <c r="AC25" s="67">
        <f t="shared" si="1"/>
        <v>4.6052441803079756</v>
      </c>
      <c r="AD25" s="67">
        <f t="shared" si="1"/>
        <v>4.6052441803079756</v>
      </c>
      <c r="AE25" s="67">
        <f t="shared" si="1"/>
        <v>4.6052441803079756</v>
      </c>
      <c r="AF25" s="67">
        <f t="shared" si="1"/>
        <v>4.6052441803079756</v>
      </c>
      <c r="AG25" s="67">
        <f t="shared" si="1"/>
        <v>4.6052441803079756</v>
      </c>
      <c r="AH25" s="67">
        <f t="shared" si="1"/>
        <v>4.6052441803079756</v>
      </c>
      <c r="AI25" s="67">
        <f t="shared" si="1"/>
        <v>4.6052441803079756</v>
      </c>
      <c r="AJ25" s="67">
        <f t="shared" si="1"/>
        <v>4.6052441803079756</v>
      </c>
      <c r="AK25" s="67">
        <f t="shared" si="1"/>
        <v>4.6052441803079756</v>
      </c>
      <c r="AL25" s="67">
        <f t="shared" si="1"/>
        <v>4.6052441803079756</v>
      </c>
      <c r="AM25" s="67">
        <f t="shared" si="1"/>
        <v>4.6052441803079756</v>
      </c>
      <c r="AN25" s="67">
        <f t="shared" si="1"/>
        <v>4.6052441803079756</v>
      </c>
      <c r="AO25" s="67">
        <f t="shared" si="1"/>
        <v>4.6052441803079756</v>
      </c>
      <c r="AP25" s="67">
        <f t="shared" si="1"/>
        <v>4.6052441803079756</v>
      </c>
      <c r="AQ25" s="67">
        <f t="shared" si="1"/>
        <v>4.6052441803079756</v>
      </c>
      <c r="AR25" s="67">
        <f t="shared" si="1"/>
        <v>4.6052441803079756</v>
      </c>
      <c r="AS25" s="67">
        <f t="shared" si="1"/>
        <v>4.6052441803079756</v>
      </c>
      <c r="AT25" s="67">
        <f t="shared" si="1"/>
        <v>4.6052441803079756</v>
      </c>
      <c r="AU25" s="67">
        <f t="shared" si="1"/>
        <v>4.6052441803079756</v>
      </c>
      <c r="AV25" s="67">
        <f t="shared" si="1"/>
        <v>4.6052441803079756</v>
      </c>
      <c r="AW25" s="67">
        <f t="shared" si="1"/>
        <v>4.6052441803079756</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-0.81066377171215875</v>
      </c>
      <c r="F26" s="59">
        <f t="shared" ref="F26:BD26" si="2">F18+F25</f>
        <v>-0.59003587611468677</v>
      </c>
      <c r="G26" s="59">
        <f t="shared" si="2"/>
        <v>-0.32556987635531809</v>
      </c>
      <c r="H26" s="59">
        <f t="shared" si="2"/>
        <v>-2.2110926954291066E-2</v>
      </c>
      <c r="I26" s="59">
        <f t="shared" si="2"/>
        <v>0.38201223744895274</v>
      </c>
      <c r="J26" s="59">
        <f t="shared" si="2"/>
        <v>0.93496131016148587</v>
      </c>
      <c r="K26" s="59">
        <f t="shared" si="2"/>
        <v>1.4440695617392481</v>
      </c>
      <c r="L26" s="59">
        <f t="shared" si="2"/>
        <v>2.1173294070380106</v>
      </c>
      <c r="M26" s="59">
        <f t="shared" si="2"/>
        <v>3.7537017990821218</v>
      </c>
      <c r="N26" s="59">
        <f t="shared" si="2"/>
        <v>4.2422124147363585</v>
      </c>
      <c r="O26" s="59">
        <f t="shared" si="2"/>
        <v>4.6052441803079756</v>
      </c>
      <c r="P26" s="59">
        <f t="shared" si="2"/>
        <v>4.6052441803079756</v>
      </c>
      <c r="Q26" s="59">
        <f t="shared" si="2"/>
        <v>4.6052441803079756</v>
      </c>
      <c r="R26" s="59">
        <f t="shared" si="2"/>
        <v>4.6052441803079756</v>
      </c>
      <c r="S26" s="59">
        <f t="shared" si="2"/>
        <v>4.6052441803079756</v>
      </c>
      <c r="T26" s="59">
        <f t="shared" si="2"/>
        <v>4.6052441803079756</v>
      </c>
      <c r="U26" s="59">
        <f t="shared" si="2"/>
        <v>4.6052441803079756</v>
      </c>
      <c r="V26" s="59">
        <f t="shared" si="2"/>
        <v>4.6052441803079756</v>
      </c>
      <c r="W26" s="59">
        <f t="shared" si="2"/>
        <v>4.6052441803079756</v>
      </c>
      <c r="X26" s="59">
        <f t="shared" si="2"/>
        <v>4.6052441803079756</v>
      </c>
      <c r="Y26" s="59">
        <f t="shared" si="2"/>
        <v>4.6052441803079756</v>
      </c>
      <c r="Z26" s="59">
        <f t="shared" si="2"/>
        <v>4.6052441803079756</v>
      </c>
      <c r="AA26" s="59">
        <f t="shared" si="2"/>
        <v>4.6052441803079756</v>
      </c>
      <c r="AB26" s="59">
        <f t="shared" si="2"/>
        <v>4.6052441803079756</v>
      </c>
      <c r="AC26" s="59">
        <f t="shared" si="2"/>
        <v>4.6052441803079756</v>
      </c>
      <c r="AD26" s="59">
        <f t="shared" si="2"/>
        <v>4.6052441803079756</v>
      </c>
      <c r="AE26" s="59">
        <f t="shared" si="2"/>
        <v>4.6052441803079756</v>
      </c>
      <c r="AF26" s="59">
        <f t="shared" si="2"/>
        <v>4.6052441803079756</v>
      </c>
      <c r="AG26" s="59">
        <f t="shared" si="2"/>
        <v>4.6052441803079756</v>
      </c>
      <c r="AH26" s="59">
        <f t="shared" si="2"/>
        <v>4.6052441803079756</v>
      </c>
      <c r="AI26" s="59">
        <f t="shared" si="2"/>
        <v>4.6052441803079756</v>
      </c>
      <c r="AJ26" s="59">
        <f t="shared" si="2"/>
        <v>4.6052441803079756</v>
      </c>
      <c r="AK26" s="59">
        <f t="shared" si="2"/>
        <v>4.6052441803079756</v>
      </c>
      <c r="AL26" s="59">
        <f t="shared" si="2"/>
        <v>4.6052441803079756</v>
      </c>
      <c r="AM26" s="59">
        <f t="shared" si="2"/>
        <v>4.6052441803079756</v>
      </c>
      <c r="AN26" s="59">
        <f t="shared" si="2"/>
        <v>4.6052441803079756</v>
      </c>
      <c r="AO26" s="59">
        <f t="shared" si="2"/>
        <v>4.6052441803079756</v>
      </c>
      <c r="AP26" s="59">
        <f t="shared" si="2"/>
        <v>4.6052441803079756</v>
      </c>
      <c r="AQ26" s="59">
        <f t="shared" si="2"/>
        <v>4.6052441803079756</v>
      </c>
      <c r="AR26" s="59">
        <f t="shared" si="2"/>
        <v>4.6052441803079756</v>
      </c>
      <c r="AS26" s="59">
        <f t="shared" si="2"/>
        <v>4.6052441803079756</v>
      </c>
      <c r="AT26" s="59">
        <f t="shared" si="2"/>
        <v>4.6052441803079756</v>
      </c>
      <c r="AU26" s="59">
        <f t="shared" si="2"/>
        <v>4.6052441803079756</v>
      </c>
      <c r="AV26" s="59">
        <f t="shared" si="2"/>
        <v>4.6052441803079756</v>
      </c>
      <c r="AW26" s="59">
        <f t="shared" si="2"/>
        <v>4.6052441803079756</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-0.64853101736972707</v>
      </c>
      <c r="F28" s="34">
        <f t="shared" ref="F28:AW28" si="4">F26*F27</f>
        <v>-0.47202870089174942</v>
      </c>
      <c r="G28" s="34">
        <f t="shared" si="4"/>
        <v>-0.26045590108425448</v>
      </c>
      <c r="H28" s="34">
        <f t="shared" si="4"/>
        <v>-1.7688741563432853E-2</v>
      </c>
      <c r="I28" s="34">
        <f t="shared" si="4"/>
        <v>0.30560978995916221</v>
      </c>
      <c r="J28" s="34">
        <f t="shared" si="4"/>
        <v>0.74796904812918874</v>
      </c>
      <c r="K28" s="34">
        <f t="shared" si="4"/>
        <v>1.1552556493913986</v>
      </c>
      <c r="L28" s="34">
        <f t="shared" si="4"/>
        <v>1.6938635256304087</v>
      </c>
      <c r="M28" s="34">
        <f t="shared" si="4"/>
        <v>3.0029614392656976</v>
      </c>
      <c r="N28" s="34">
        <f t="shared" si="4"/>
        <v>3.393769931789087</v>
      </c>
      <c r="O28" s="34">
        <f t="shared" si="4"/>
        <v>3.6841953442463806</v>
      </c>
      <c r="P28" s="34">
        <f t="shared" si="4"/>
        <v>3.6841953442463806</v>
      </c>
      <c r="Q28" s="34">
        <f t="shared" si="4"/>
        <v>3.6841953442463806</v>
      </c>
      <c r="R28" s="34">
        <f t="shared" si="4"/>
        <v>3.6841953442463806</v>
      </c>
      <c r="S28" s="34">
        <f t="shared" si="4"/>
        <v>3.6841953442463806</v>
      </c>
      <c r="T28" s="34">
        <f t="shared" si="4"/>
        <v>3.6841953442463806</v>
      </c>
      <c r="U28" s="34">
        <f t="shared" si="4"/>
        <v>3.6841953442463806</v>
      </c>
      <c r="V28" s="34">
        <f t="shared" si="4"/>
        <v>3.6841953442463806</v>
      </c>
      <c r="W28" s="34">
        <f t="shared" si="4"/>
        <v>3.6841953442463806</v>
      </c>
      <c r="X28" s="34">
        <f t="shared" si="4"/>
        <v>3.6841953442463806</v>
      </c>
      <c r="Y28" s="34">
        <f t="shared" si="4"/>
        <v>3.6841953442463806</v>
      </c>
      <c r="Z28" s="34">
        <f t="shared" si="4"/>
        <v>3.6841953442463806</v>
      </c>
      <c r="AA28" s="34">
        <f t="shared" si="4"/>
        <v>3.6841953442463806</v>
      </c>
      <c r="AB28" s="34">
        <f t="shared" si="4"/>
        <v>3.6841953442463806</v>
      </c>
      <c r="AC28" s="34">
        <f t="shared" si="4"/>
        <v>3.6841953442463806</v>
      </c>
      <c r="AD28" s="34">
        <f t="shared" si="4"/>
        <v>3.6841953442463806</v>
      </c>
      <c r="AE28" s="34">
        <f t="shared" si="4"/>
        <v>3.6841953442463806</v>
      </c>
      <c r="AF28" s="34">
        <f t="shared" si="4"/>
        <v>3.6841953442463806</v>
      </c>
      <c r="AG28" s="34">
        <f t="shared" si="4"/>
        <v>3.6841953442463806</v>
      </c>
      <c r="AH28" s="34">
        <f t="shared" si="4"/>
        <v>3.6841953442463806</v>
      </c>
      <c r="AI28" s="34">
        <f t="shared" si="4"/>
        <v>3.6841953442463806</v>
      </c>
      <c r="AJ28" s="34">
        <f t="shared" si="4"/>
        <v>3.6841953442463806</v>
      </c>
      <c r="AK28" s="34">
        <f t="shared" si="4"/>
        <v>3.6841953442463806</v>
      </c>
      <c r="AL28" s="34">
        <f t="shared" si="4"/>
        <v>3.6841953442463806</v>
      </c>
      <c r="AM28" s="34">
        <f t="shared" si="4"/>
        <v>3.6841953442463806</v>
      </c>
      <c r="AN28" s="34">
        <f t="shared" si="4"/>
        <v>3.6841953442463806</v>
      </c>
      <c r="AO28" s="34">
        <f t="shared" si="4"/>
        <v>3.6841953442463806</v>
      </c>
      <c r="AP28" s="34">
        <f t="shared" si="4"/>
        <v>3.6841953442463806</v>
      </c>
      <c r="AQ28" s="34">
        <f t="shared" si="4"/>
        <v>3.6841953442463806</v>
      </c>
      <c r="AR28" s="34">
        <f t="shared" si="4"/>
        <v>3.6841953442463806</v>
      </c>
      <c r="AS28" s="34">
        <f t="shared" si="4"/>
        <v>3.6841953442463806</v>
      </c>
      <c r="AT28" s="34">
        <f t="shared" si="4"/>
        <v>3.6841953442463806</v>
      </c>
      <c r="AU28" s="34">
        <f t="shared" si="4"/>
        <v>3.6841953442463806</v>
      </c>
      <c r="AV28" s="34">
        <f t="shared" si="4"/>
        <v>3.6841953442463806</v>
      </c>
      <c r="AW28" s="34">
        <f t="shared" si="4"/>
        <v>3.6841953442463806</v>
      </c>
      <c r="AX28" s="34"/>
      <c r="AY28" s="34"/>
      <c r="AZ28" s="34"/>
      <c r="BA28" s="34"/>
      <c r="BB28" s="34"/>
      <c r="BC28" s="34"/>
      <c r="BD28" s="34"/>
    </row>
    <row r="29" spans="1:56" x14ac:dyDescent="0.3">
      <c r="A29" s="115"/>
      <c r="B29" s="9" t="s">
        <v>92</v>
      </c>
      <c r="C29" s="11" t="s">
        <v>44</v>
      </c>
      <c r="D29" s="9" t="s">
        <v>40</v>
      </c>
      <c r="E29" s="34">
        <f>E26-E28</f>
        <v>-0.16213275434243168</v>
      </c>
      <c r="F29" s="34">
        <f t="shared" ref="F29:AW29" si="5">F26-F28</f>
        <v>-0.11800717522293735</v>
      </c>
      <c r="G29" s="34">
        <f t="shared" si="5"/>
        <v>-6.5113975271063607E-2</v>
      </c>
      <c r="H29" s="34">
        <f t="shared" si="5"/>
        <v>-4.4221853908582125E-3</v>
      </c>
      <c r="I29" s="34">
        <f t="shared" si="5"/>
        <v>7.6402447489790526E-2</v>
      </c>
      <c r="J29" s="34">
        <f t="shared" si="5"/>
        <v>0.18699226203229713</v>
      </c>
      <c r="K29" s="34">
        <f t="shared" si="5"/>
        <v>0.28881391234784948</v>
      </c>
      <c r="L29" s="34">
        <f t="shared" si="5"/>
        <v>0.423465881407602</v>
      </c>
      <c r="M29" s="34">
        <f t="shared" si="5"/>
        <v>0.75074035981642417</v>
      </c>
      <c r="N29" s="34">
        <f t="shared" si="5"/>
        <v>0.84844248294727143</v>
      </c>
      <c r="O29" s="34">
        <f t="shared" si="5"/>
        <v>0.92104883606159493</v>
      </c>
      <c r="P29" s="34">
        <f t="shared" si="5"/>
        <v>0.92104883606159493</v>
      </c>
      <c r="Q29" s="34">
        <f t="shared" si="5"/>
        <v>0.92104883606159493</v>
      </c>
      <c r="R29" s="34">
        <f t="shared" si="5"/>
        <v>0.92104883606159493</v>
      </c>
      <c r="S29" s="34">
        <f t="shared" si="5"/>
        <v>0.92104883606159493</v>
      </c>
      <c r="T29" s="34">
        <f t="shared" si="5"/>
        <v>0.92104883606159493</v>
      </c>
      <c r="U29" s="34">
        <f t="shared" si="5"/>
        <v>0.92104883606159493</v>
      </c>
      <c r="V29" s="34">
        <f t="shared" si="5"/>
        <v>0.92104883606159493</v>
      </c>
      <c r="W29" s="34">
        <f t="shared" si="5"/>
        <v>0.92104883606159493</v>
      </c>
      <c r="X29" s="34">
        <f t="shared" si="5"/>
        <v>0.92104883606159493</v>
      </c>
      <c r="Y29" s="34">
        <f t="shared" si="5"/>
        <v>0.92104883606159493</v>
      </c>
      <c r="Z29" s="34">
        <f t="shared" si="5"/>
        <v>0.92104883606159493</v>
      </c>
      <c r="AA29" s="34">
        <f t="shared" si="5"/>
        <v>0.92104883606159493</v>
      </c>
      <c r="AB29" s="34">
        <f t="shared" si="5"/>
        <v>0.92104883606159493</v>
      </c>
      <c r="AC29" s="34">
        <f t="shared" si="5"/>
        <v>0.92104883606159493</v>
      </c>
      <c r="AD29" s="34">
        <f t="shared" si="5"/>
        <v>0.92104883606159493</v>
      </c>
      <c r="AE29" s="34">
        <f t="shared" si="5"/>
        <v>0.92104883606159493</v>
      </c>
      <c r="AF29" s="34">
        <f t="shared" si="5"/>
        <v>0.92104883606159493</v>
      </c>
      <c r="AG29" s="34">
        <f t="shared" si="5"/>
        <v>0.92104883606159493</v>
      </c>
      <c r="AH29" s="34">
        <f t="shared" si="5"/>
        <v>0.92104883606159493</v>
      </c>
      <c r="AI29" s="34">
        <f t="shared" si="5"/>
        <v>0.92104883606159493</v>
      </c>
      <c r="AJ29" s="34">
        <f t="shared" si="5"/>
        <v>0.92104883606159493</v>
      </c>
      <c r="AK29" s="34">
        <f t="shared" si="5"/>
        <v>0.92104883606159493</v>
      </c>
      <c r="AL29" s="34">
        <f t="shared" si="5"/>
        <v>0.92104883606159493</v>
      </c>
      <c r="AM29" s="34">
        <f t="shared" si="5"/>
        <v>0.92104883606159493</v>
      </c>
      <c r="AN29" s="34">
        <f t="shared" si="5"/>
        <v>0.92104883606159493</v>
      </c>
      <c r="AO29" s="34">
        <f t="shared" si="5"/>
        <v>0.92104883606159493</v>
      </c>
      <c r="AP29" s="34">
        <f t="shared" si="5"/>
        <v>0.92104883606159493</v>
      </c>
      <c r="AQ29" s="34">
        <f t="shared" si="5"/>
        <v>0.92104883606159493</v>
      </c>
      <c r="AR29" s="34">
        <f t="shared" si="5"/>
        <v>0.92104883606159493</v>
      </c>
      <c r="AS29" s="34">
        <f t="shared" si="5"/>
        <v>0.92104883606159493</v>
      </c>
      <c r="AT29" s="34">
        <f t="shared" si="5"/>
        <v>0.92104883606159493</v>
      </c>
      <c r="AU29" s="34">
        <f t="shared" si="5"/>
        <v>0.92104883606159493</v>
      </c>
      <c r="AV29" s="34">
        <f t="shared" si="5"/>
        <v>0.92104883606159493</v>
      </c>
      <c r="AW29" s="34">
        <f t="shared" si="5"/>
        <v>0.92104883606159493</v>
      </c>
      <c r="AX29" s="34"/>
      <c r="AY29" s="34"/>
      <c r="AZ29" s="34"/>
      <c r="BA29" s="34"/>
      <c r="BB29" s="34"/>
      <c r="BC29" s="34"/>
      <c r="BD29" s="34"/>
    </row>
    <row r="30" spans="1:56" ht="16.5" hidden="1" customHeight="1" outlineLevel="1" x14ac:dyDescent="0.35">
      <c r="A30" s="115"/>
      <c r="B30" s="9" t="s">
        <v>1</v>
      </c>
      <c r="C30" s="11" t="s">
        <v>53</v>
      </c>
      <c r="D30" s="9" t="s">
        <v>40</v>
      </c>
      <c r="F30" s="34">
        <f>$E$28/'Fixed data'!$C$7</f>
        <v>-1.4411800385993935E-2</v>
      </c>
      <c r="G30" s="34">
        <f>$E$28/'Fixed data'!$C$7</f>
        <v>-1.4411800385993935E-2</v>
      </c>
      <c r="H30" s="34">
        <f>$E$28/'Fixed data'!$C$7</f>
        <v>-1.4411800385993935E-2</v>
      </c>
      <c r="I30" s="34">
        <f>$E$28/'Fixed data'!$C$7</f>
        <v>-1.4411800385993935E-2</v>
      </c>
      <c r="J30" s="34">
        <f>$E$28/'Fixed data'!$C$7</f>
        <v>-1.4411800385993935E-2</v>
      </c>
      <c r="K30" s="34">
        <f>$E$28/'Fixed data'!$C$7</f>
        <v>-1.4411800385993935E-2</v>
      </c>
      <c r="L30" s="34">
        <f>$E$28/'Fixed data'!$C$7</f>
        <v>-1.4411800385993935E-2</v>
      </c>
      <c r="M30" s="34">
        <f>$E$28/'Fixed data'!$C$7</f>
        <v>-1.4411800385993935E-2</v>
      </c>
      <c r="N30" s="34">
        <f>$E$28/'Fixed data'!$C$7</f>
        <v>-1.4411800385993935E-2</v>
      </c>
      <c r="O30" s="34">
        <f>$E$28/'Fixed data'!$C$7</f>
        <v>-1.4411800385993935E-2</v>
      </c>
      <c r="P30" s="34">
        <f>$E$28/'Fixed data'!$C$7</f>
        <v>-1.4411800385993935E-2</v>
      </c>
      <c r="Q30" s="34">
        <f>$E$28/'Fixed data'!$C$7</f>
        <v>-1.4411800385993935E-2</v>
      </c>
      <c r="R30" s="34">
        <f>$E$28/'Fixed data'!$C$7</f>
        <v>-1.4411800385993935E-2</v>
      </c>
      <c r="S30" s="34">
        <f>$E$28/'Fixed data'!$C$7</f>
        <v>-1.4411800385993935E-2</v>
      </c>
      <c r="T30" s="34">
        <f>$E$28/'Fixed data'!$C$7</f>
        <v>-1.4411800385993935E-2</v>
      </c>
      <c r="U30" s="34">
        <f>$E$28/'Fixed data'!$C$7</f>
        <v>-1.4411800385993935E-2</v>
      </c>
      <c r="V30" s="34">
        <f>$E$28/'Fixed data'!$C$7</f>
        <v>-1.4411800385993935E-2</v>
      </c>
      <c r="W30" s="34">
        <f>$E$28/'Fixed data'!$C$7</f>
        <v>-1.4411800385993935E-2</v>
      </c>
      <c r="X30" s="34">
        <f>$E$28/'Fixed data'!$C$7</f>
        <v>-1.4411800385993935E-2</v>
      </c>
      <c r="Y30" s="34">
        <f>$E$28/'Fixed data'!$C$7</f>
        <v>-1.4411800385993935E-2</v>
      </c>
      <c r="Z30" s="34">
        <f>$E$28/'Fixed data'!$C$7</f>
        <v>-1.4411800385993935E-2</v>
      </c>
      <c r="AA30" s="34">
        <f>$E$28/'Fixed data'!$C$7</f>
        <v>-1.4411800385993935E-2</v>
      </c>
      <c r="AB30" s="34">
        <f>$E$28/'Fixed data'!$C$7</f>
        <v>-1.4411800385993935E-2</v>
      </c>
      <c r="AC30" s="34">
        <f>$E$28/'Fixed data'!$C$7</f>
        <v>-1.4411800385993935E-2</v>
      </c>
      <c r="AD30" s="34">
        <f>$E$28/'Fixed data'!$C$7</f>
        <v>-1.4411800385993935E-2</v>
      </c>
      <c r="AE30" s="34">
        <f>$E$28/'Fixed data'!$C$7</f>
        <v>-1.4411800385993935E-2</v>
      </c>
      <c r="AF30" s="34">
        <f>$E$28/'Fixed data'!$C$7</f>
        <v>-1.4411800385993935E-2</v>
      </c>
      <c r="AG30" s="34">
        <f>$E$28/'Fixed data'!$C$7</f>
        <v>-1.4411800385993935E-2</v>
      </c>
      <c r="AH30" s="34">
        <f>$E$28/'Fixed data'!$C$7</f>
        <v>-1.4411800385993935E-2</v>
      </c>
      <c r="AI30" s="34">
        <f>$E$28/'Fixed data'!$C$7</f>
        <v>-1.4411800385993935E-2</v>
      </c>
      <c r="AJ30" s="34">
        <f>$E$28/'Fixed data'!$C$7</f>
        <v>-1.4411800385993935E-2</v>
      </c>
      <c r="AK30" s="34">
        <f>$E$28/'Fixed data'!$C$7</f>
        <v>-1.4411800385993935E-2</v>
      </c>
      <c r="AL30" s="34">
        <f>$E$28/'Fixed data'!$C$7</f>
        <v>-1.4411800385993935E-2</v>
      </c>
      <c r="AM30" s="34">
        <f>$E$28/'Fixed data'!$C$7</f>
        <v>-1.4411800385993935E-2</v>
      </c>
      <c r="AN30" s="34">
        <f>$E$28/'Fixed data'!$C$7</f>
        <v>-1.4411800385993935E-2</v>
      </c>
      <c r="AO30" s="34">
        <f>$E$28/'Fixed data'!$C$7</f>
        <v>-1.4411800385993935E-2</v>
      </c>
      <c r="AP30" s="34">
        <f>$E$28/'Fixed data'!$C$7</f>
        <v>-1.4411800385993935E-2</v>
      </c>
      <c r="AQ30" s="34">
        <f>$E$28/'Fixed data'!$C$7</f>
        <v>-1.4411800385993935E-2</v>
      </c>
      <c r="AR30" s="34">
        <f>$E$28/'Fixed data'!$C$7</f>
        <v>-1.4411800385993935E-2</v>
      </c>
      <c r="AS30" s="34">
        <f>$E$28/'Fixed data'!$C$7</f>
        <v>-1.4411800385993935E-2</v>
      </c>
      <c r="AT30" s="34">
        <f>$E$28/'Fixed data'!$C$7</f>
        <v>-1.4411800385993935E-2</v>
      </c>
      <c r="AU30" s="34">
        <f>$E$28/'Fixed data'!$C$7</f>
        <v>-1.4411800385993935E-2</v>
      </c>
      <c r="AV30" s="34">
        <f>$E$28/'Fixed data'!$C$7</f>
        <v>-1.4411800385993935E-2</v>
      </c>
      <c r="AW30" s="34">
        <f>$E$28/'Fixed data'!$C$7</f>
        <v>-1.4411800385993935E-2</v>
      </c>
      <c r="AX30" s="34">
        <f>$E$28/'Fixed data'!$C$7</f>
        <v>-1.4411800385993935E-2</v>
      </c>
      <c r="AY30" s="34"/>
      <c r="AZ30" s="34"/>
      <c r="BA30" s="34"/>
      <c r="BB30" s="34"/>
      <c r="BC30" s="34"/>
      <c r="BD30" s="34"/>
    </row>
    <row r="31" spans="1:56" ht="16.5" hidden="1" customHeight="1" outlineLevel="1" x14ac:dyDescent="0.35">
      <c r="A31" s="115"/>
      <c r="B31" s="9" t="s">
        <v>2</v>
      </c>
      <c r="C31" s="11" t="s">
        <v>54</v>
      </c>
      <c r="D31" s="9" t="s">
        <v>40</v>
      </c>
      <c r="F31" s="34"/>
      <c r="G31" s="34">
        <f>$F$28/'Fixed data'!$C$7</f>
        <v>-1.0489526686483321E-2</v>
      </c>
      <c r="H31" s="34">
        <f>$F$28/'Fixed data'!$C$7</f>
        <v>-1.0489526686483321E-2</v>
      </c>
      <c r="I31" s="34">
        <f>$F$28/'Fixed data'!$C$7</f>
        <v>-1.0489526686483321E-2</v>
      </c>
      <c r="J31" s="34">
        <f>$F$28/'Fixed data'!$C$7</f>
        <v>-1.0489526686483321E-2</v>
      </c>
      <c r="K31" s="34">
        <f>$F$28/'Fixed data'!$C$7</f>
        <v>-1.0489526686483321E-2</v>
      </c>
      <c r="L31" s="34">
        <f>$F$28/'Fixed data'!$C$7</f>
        <v>-1.0489526686483321E-2</v>
      </c>
      <c r="M31" s="34">
        <f>$F$28/'Fixed data'!$C$7</f>
        <v>-1.0489526686483321E-2</v>
      </c>
      <c r="N31" s="34">
        <f>$F$28/'Fixed data'!$C$7</f>
        <v>-1.0489526686483321E-2</v>
      </c>
      <c r="O31" s="34">
        <f>$F$28/'Fixed data'!$C$7</f>
        <v>-1.0489526686483321E-2</v>
      </c>
      <c r="P31" s="34">
        <f>$F$28/'Fixed data'!$C$7</f>
        <v>-1.0489526686483321E-2</v>
      </c>
      <c r="Q31" s="34">
        <f>$F$28/'Fixed data'!$C$7</f>
        <v>-1.0489526686483321E-2</v>
      </c>
      <c r="R31" s="34">
        <f>$F$28/'Fixed data'!$C$7</f>
        <v>-1.0489526686483321E-2</v>
      </c>
      <c r="S31" s="34">
        <f>$F$28/'Fixed data'!$C$7</f>
        <v>-1.0489526686483321E-2</v>
      </c>
      <c r="T31" s="34">
        <f>$F$28/'Fixed data'!$C$7</f>
        <v>-1.0489526686483321E-2</v>
      </c>
      <c r="U31" s="34">
        <f>$F$28/'Fixed data'!$C$7</f>
        <v>-1.0489526686483321E-2</v>
      </c>
      <c r="V31" s="34">
        <f>$F$28/'Fixed data'!$C$7</f>
        <v>-1.0489526686483321E-2</v>
      </c>
      <c r="W31" s="34">
        <f>$F$28/'Fixed data'!$C$7</f>
        <v>-1.0489526686483321E-2</v>
      </c>
      <c r="X31" s="34">
        <f>$F$28/'Fixed data'!$C$7</f>
        <v>-1.0489526686483321E-2</v>
      </c>
      <c r="Y31" s="34">
        <f>$F$28/'Fixed data'!$C$7</f>
        <v>-1.0489526686483321E-2</v>
      </c>
      <c r="Z31" s="34">
        <f>$F$28/'Fixed data'!$C$7</f>
        <v>-1.0489526686483321E-2</v>
      </c>
      <c r="AA31" s="34">
        <f>$F$28/'Fixed data'!$C$7</f>
        <v>-1.0489526686483321E-2</v>
      </c>
      <c r="AB31" s="34">
        <f>$F$28/'Fixed data'!$C$7</f>
        <v>-1.0489526686483321E-2</v>
      </c>
      <c r="AC31" s="34">
        <f>$F$28/'Fixed data'!$C$7</f>
        <v>-1.0489526686483321E-2</v>
      </c>
      <c r="AD31" s="34">
        <f>$F$28/'Fixed data'!$C$7</f>
        <v>-1.0489526686483321E-2</v>
      </c>
      <c r="AE31" s="34">
        <f>$F$28/'Fixed data'!$C$7</f>
        <v>-1.0489526686483321E-2</v>
      </c>
      <c r="AF31" s="34">
        <f>$F$28/'Fixed data'!$C$7</f>
        <v>-1.0489526686483321E-2</v>
      </c>
      <c r="AG31" s="34">
        <f>$F$28/'Fixed data'!$C$7</f>
        <v>-1.0489526686483321E-2</v>
      </c>
      <c r="AH31" s="34">
        <f>$F$28/'Fixed data'!$C$7</f>
        <v>-1.0489526686483321E-2</v>
      </c>
      <c r="AI31" s="34">
        <f>$F$28/'Fixed data'!$C$7</f>
        <v>-1.0489526686483321E-2</v>
      </c>
      <c r="AJ31" s="34">
        <f>$F$28/'Fixed data'!$C$7</f>
        <v>-1.0489526686483321E-2</v>
      </c>
      <c r="AK31" s="34">
        <f>$F$28/'Fixed data'!$C$7</f>
        <v>-1.0489526686483321E-2</v>
      </c>
      <c r="AL31" s="34">
        <f>$F$28/'Fixed data'!$C$7</f>
        <v>-1.0489526686483321E-2</v>
      </c>
      <c r="AM31" s="34">
        <f>$F$28/'Fixed data'!$C$7</f>
        <v>-1.0489526686483321E-2</v>
      </c>
      <c r="AN31" s="34">
        <f>$F$28/'Fixed data'!$C$7</f>
        <v>-1.0489526686483321E-2</v>
      </c>
      <c r="AO31" s="34">
        <f>$F$28/'Fixed data'!$C$7</f>
        <v>-1.0489526686483321E-2</v>
      </c>
      <c r="AP31" s="34">
        <f>$F$28/'Fixed data'!$C$7</f>
        <v>-1.0489526686483321E-2</v>
      </c>
      <c r="AQ31" s="34">
        <f>$F$28/'Fixed data'!$C$7</f>
        <v>-1.0489526686483321E-2</v>
      </c>
      <c r="AR31" s="34">
        <f>$F$28/'Fixed data'!$C$7</f>
        <v>-1.0489526686483321E-2</v>
      </c>
      <c r="AS31" s="34">
        <f>$F$28/'Fixed data'!$C$7</f>
        <v>-1.0489526686483321E-2</v>
      </c>
      <c r="AT31" s="34">
        <f>$F$28/'Fixed data'!$C$7</f>
        <v>-1.0489526686483321E-2</v>
      </c>
      <c r="AU31" s="34">
        <f>$F$28/'Fixed data'!$C$7</f>
        <v>-1.0489526686483321E-2</v>
      </c>
      <c r="AV31" s="34">
        <f>$F$28/'Fixed data'!$C$7</f>
        <v>-1.0489526686483321E-2</v>
      </c>
      <c r="AW31" s="34">
        <f>$F$28/'Fixed data'!$C$7</f>
        <v>-1.0489526686483321E-2</v>
      </c>
      <c r="AX31" s="34">
        <f>$F$28/'Fixed data'!$C$7</f>
        <v>-1.0489526686483321E-2</v>
      </c>
      <c r="AY31" s="34">
        <f>$F$28/'Fixed data'!$C$7</f>
        <v>-1.0489526686483321E-2</v>
      </c>
      <c r="AZ31" s="34"/>
      <c r="BA31" s="34"/>
      <c r="BB31" s="34"/>
      <c r="BC31" s="34"/>
      <c r="BD31" s="34"/>
    </row>
    <row r="32" spans="1:56" ht="16.5" hidden="1" customHeight="1" outlineLevel="1" x14ac:dyDescent="0.35">
      <c r="A32" s="115"/>
      <c r="B32" s="9" t="s">
        <v>3</v>
      </c>
      <c r="C32" s="11" t="s">
        <v>55</v>
      </c>
      <c r="D32" s="9" t="s">
        <v>40</v>
      </c>
      <c r="F32" s="34"/>
      <c r="G32" s="34"/>
      <c r="H32" s="34">
        <f>$G$28/'Fixed data'!$C$7</f>
        <v>-5.7879089129834332E-3</v>
      </c>
      <c r="I32" s="34">
        <f>$G$28/'Fixed data'!$C$7</f>
        <v>-5.7879089129834332E-3</v>
      </c>
      <c r="J32" s="34">
        <f>$G$28/'Fixed data'!$C$7</f>
        <v>-5.7879089129834332E-3</v>
      </c>
      <c r="K32" s="34">
        <f>$G$28/'Fixed data'!$C$7</f>
        <v>-5.7879089129834332E-3</v>
      </c>
      <c r="L32" s="34">
        <f>$G$28/'Fixed data'!$C$7</f>
        <v>-5.7879089129834332E-3</v>
      </c>
      <c r="M32" s="34">
        <f>$G$28/'Fixed data'!$C$7</f>
        <v>-5.7879089129834332E-3</v>
      </c>
      <c r="N32" s="34">
        <f>$G$28/'Fixed data'!$C$7</f>
        <v>-5.7879089129834332E-3</v>
      </c>
      <c r="O32" s="34">
        <f>$G$28/'Fixed data'!$C$7</f>
        <v>-5.7879089129834332E-3</v>
      </c>
      <c r="P32" s="34">
        <f>$G$28/'Fixed data'!$C$7</f>
        <v>-5.7879089129834332E-3</v>
      </c>
      <c r="Q32" s="34">
        <f>$G$28/'Fixed data'!$C$7</f>
        <v>-5.7879089129834332E-3</v>
      </c>
      <c r="R32" s="34">
        <f>$G$28/'Fixed data'!$C$7</f>
        <v>-5.7879089129834332E-3</v>
      </c>
      <c r="S32" s="34">
        <f>$G$28/'Fixed data'!$C$7</f>
        <v>-5.7879089129834332E-3</v>
      </c>
      <c r="T32" s="34">
        <f>$G$28/'Fixed data'!$C$7</f>
        <v>-5.7879089129834332E-3</v>
      </c>
      <c r="U32" s="34">
        <f>$G$28/'Fixed data'!$C$7</f>
        <v>-5.7879089129834332E-3</v>
      </c>
      <c r="V32" s="34">
        <f>$G$28/'Fixed data'!$C$7</f>
        <v>-5.7879089129834332E-3</v>
      </c>
      <c r="W32" s="34">
        <f>$G$28/'Fixed data'!$C$7</f>
        <v>-5.7879089129834332E-3</v>
      </c>
      <c r="X32" s="34">
        <f>$G$28/'Fixed data'!$C$7</f>
        <v>-5.7879089129834332E-3</v>
      </c>
      <c r="Y32" s="34">
        <f>$G$28/'Fixed data'!$C$7</f>
        <v>-5.7879089129834332E-3</v>
      </c>
      <c r="Z32" s="34">
        <f>$G$28/'Fixed data'!$C$7</f>
        <v>-5.7879089129834332E-3</v>
      </c>
      <c r="AA32" s="34">
        <f>$G$28/'Fixed data'!$C$7</f>
        <v>-5.7879089129834332E-3</v>
      </c>
      <c r="AB32" s="34">
        <f>$G$28/'Fixed data'!$C$7</f>
        <v>-5.7879089129834332E-3</v>
      </c>
      <c r="AC32" s="34">
        <f>$G$28/'Fixed data'!$C$7</f>
        <v>-5.7879089129834332E-3</v>
      </c>
      <c r="AD32" s="34">
        <f>$G$28/'Fixed data'!$C$7</f>
        <v>-5.7879089129834332E-3</v>
      </c>
      <c r="AE32" s="34">
        <f>$G$28/'Fixed data'!$C$7</f>
        <v>-5.7879089129834332E-3</v>
      </c>
      <c r="AF32" s="34">
        <f>$G$28/'Fixed data'!$C$7</f>
        <v>-5.7879089129834332E-3</v>
      </c>
      <c r="AG32" s="34">
        <f>$G$28/'Fixed data'!$C$7</f>
        <v>-5.7879089129834332E-3</v>
      </c>
      <c r="AH32" s="34">
        <f>$G$28/'Fixed data'!$C$7</f>
        <v>-5.7879089129834332E-3</v>
      </c>
      <c r="AI32" s="34">
        <f>$G$28/'Fixed data'!$C$7</f>
        <v>-5.7879089129834332E-3</v>
      </c>
      <c r="AJ32" s="34">
        <f>$G$28/'Fixed data'!$C$7</f>
        <v>-5.7879089129834332E-3</v>
      </c>
      <c r="AK32" s="34">
        <f>$G$28/'Fixed data'!$C$7</f>
        <v>-5.7879089129834332E-3</v>
      </c>
      <c r="AL32" s="34">
        <f>$G$28/'Fixed data'!$C$7</f>
        <v>-5.7879089129834332E-3</v>
      </c>
      <c r="AM32" s="34">
        <f>$G$28/'Fixed data'!$C$7</f>
        <v>-5.7879089129834332E-3</v>
      </c>
      <c r="AN32" s="34">
        <f>$G$28/'Fixed data'!$C$7</f>
        <v>-5.7879089129834332E-3</v>
      </c>
      <c r="AO32" s="34">
        <f>$G$28/'Fixed data'!$C$7</f>
        <v>-5.7879089129834332E-3</v>
      </c>
      <c r="AP32" s="34">
        <f>$G$28/'Fixed data'!$C$7</f>
        <v>-5.7879089129834332E-3</v>
      </c>
      <c r="AQ32" s="34">
        <f>$G$28/'Fixed data'!$C$7</f>
        <v>-5.7879089129834332E-3</v>
      </c>
      <c r="AR32" s="34">
        <f>$G$28/'Fixed data'!$C$7</f>
        <v>-5.7879089129834332E-3</v>
      </c>
      <c r="AS32" s="34">
        <f>$G$28/'Fixed data'!$C$7</f>
        <v>-5.7879089129834332E-3</v>
      </c>
      <c r="AT32" s="34">
        <f>$G$28/'Fixed data'!$C$7</f>
        <v>-5.7879089129834332E-3</v>
      </c>
      <c r="AU32" s="34">
        <f>$G$28/'Fixed data'!$C$7</f>
        <v>-5.7879089129834332E-3</v>
      </c>
      <c r="AV32" s="34">
        <f>$G$28/'Fixed data'!$C$7</f>
        <v>-5.7879089129834332E-3</v>
      </c>
      <c r="AW32" s="34">
        <f>$G$28/'Fixed data'!$C$7</f>
        <v>-5.7879089129834332E-3</v>
      </c>
      <c r="AX32" s="34">
        <f>$G$28/'Fixed data'!$C$7</f>
        <v>-5.7879089129834332E-3</v>
      </c>
      <c r="AY32" s="34">
        <f>$G$28/'Fixed data'!$C$7</f>
        <v>-5.7879089129834332E-3</v>
      </c>
      <c r="AZ32" s="34">
        <f>$G$28/'Fixed data'!$C$7</f>
        <v>-5.7879089129834332E-3</v>
      </c>
      <c r="BA32" s="34"/>
      <c r="BB32" s="34"/>
      <c r="BC32" s="34"/>
      <c r="BD32" s="34"/>
    </row>
    <row r="33" spans="1:57" ht="16.5" hidden="1" customHeight="1" outlineLevel="1" x14ac:dyDescent="0.35">
      <c r="A33" s="115"/>
      <c r="B33" s="9" t="s">
        <v>4</v>
      </c>
      <c r="C33" s="11" t="s">
        <v>56</v>
      </c>
      <c r="D33" s="9" t="s">
        <v>40</v>
      </c>
      <c r="F33" s="34"/>
      <c r="G33" s="34"/>
      <c r="H33" s="34"/>
      <c r="I33" s="34">
        <f>$H$28/'Fixed data'!$C$7</f>
        <v>-3.9308314585406338E-4</v>
      </c>
      <c r="J33" s="34">
        <f>$H$28/'Fixed data'!$C$7</f>
        <v>-3.9308314585406338E-4</v>
      </c>
      <c r="K33" s="34">
        <f>$H$28/'Fixed data'!$C$7</f>
        <v>-3.9308314585406338E-4</v>
      </c>
      <c r="L33" s="34">
        <f>$H$28/'Fixed data'!$C$7</f>
        <v>-3.9308314585406338E-4</v>
      </c>
      <c r="M33" s="34">
        <f>$H$28/'Fixed data'!$C$7</f>
        <v>-3.9308314585406338E-4</v>
      </c>
      <c r="N33" s="34">
        <f>$H$28/'Fixed data'!$C$7</f>
        <v>-3.9308314585406338E-4</v>
      </c>
      <c r="O33" s="34">
        <f>$H$28/'Fixed data'!$C$7</f>
        <v>-3.9308314585406338E-4</v>
      </c>
      <c r="P33" s="34">
        <f>$H$28/'Fixed data'!$C$7</f>
        <v>-3.9308314585406338E-4</v>
      </c>
      <c r="Q33" s="34">
        <f>$H$28/'Fixed data'!$C$7</f>
        <v>-3.9308314585406338E-4</v>
      </c>
      <c r="R33" s="34">
        <f>$H$28/'Fixed data'!$C$7</f>
        <v>-3.9308314585406338E-4</v>
      </c>
      <c r="S33" s="34">
        <f>$H$28/'Fixed data'!$C$7</f>
        <v>-3.9308314585406338E-4</v>
      </c>
      <c r="T33" s="34">
        <f>$H$28/'Fixed data'!$C$7</f>
        <v>-3.9308314585406338E-4</v>
      </c>
      <c r="U33" s="34">
        <f>$H$28/'Fixed data'!$C$7</f>
        <v>-3.9308314585406338E-4</v>
      </c>
      <c r="V33" s="34">
        <f>$H$28/'Fixed data'!$C$7</f>
        <v>-3.9308314585406338E-4</v>
      </c>
      <c r="W33" s="34">
        <f>$H$28/'Fixed data'!$C$7</f>
        <v>-3.9308314585406338E-4</v>
      </c>
      <c r="X33" s="34">
        <f>$H$28/'Fixed data'!$C$7</f>
        <v>-3.9308314585406338E-4</v>
      </c>
      <c r="Y33" s="34">
        <f>$H$28/'Fixed data'!$C$7</f>
        <v>-3.9308314585406338E-4</v>
      </c>
      <c r="Z33" s="34">
        <f>$H$28/'Fixed data'!$C$7</f>
        <v>-3.9308314585406338E-4</v>
      </c>
      <c r="AA33" s="34">
        <f>$H$28/'Fixed data'!$C$7</f>
        <v>-3.9308314585406338E-4</v>
      </c>
      <c r="AB33" s="34">
        <f>$H$28/'Fixed data'!$C$7</f>
        <v>-3.9308314585406338E-4</v>
      </c>
      <c r="AC33" s="34">
        <f>$H$28/'Fixed data'!$C$7</f>
        <v>-3.9308314585406338E-4</v>
      </c>
      <c r="AD33" s="34">
        <f>$H$28/'Fixed data'!$C$7</f>
        <v>-3.9308314585406338E-4</v>
      </c>
      <c r="AE33" s="34">
        <f>$H$28/'Fixed data'!$C$7</f>
        <v>-3.9308314585406338E-4</v>
      </c>
      <c r="AF33" s="34">
        <f>$H$28/'Fixed data'!$C$7</f>
        <v>-3.9308314585406338E-4</v>
      </c>
      <c r="AG33" s="34">
        <f>$H$28/'Fixed data'!$C$7</f>
        <v>-3.9308314585406338E-4</v>
      </c>
      <c r="AH33" s="34">
        <f>$H$28/'Fixed data'!$C$7</f>
        <v>-3.9308314585406338E-4</v>
      </c>
      <c r="AI33" s="34">
        <f>$H$28/'Fixed data'!$C$7</f>
        <v>-3.9308314585406338E-4</v>
      </c>
      <c r="AJ33" s="34">
        <f>$H$28/'Fixed data'!$C$7</f>
        <v>-3.9308314585406338E-4</v>
      </c>
      <c r="AK33" s="34">
        <f>$H$28/'Fixed data'!$C$7</f>
        <v>-3.9308314585406338E-4</v>
      </c>
      <c r="AL33" s="34">
        <f>$H$28/'Fixed data'!$C$7</f>
        <v>-3.9308314585406338E-4</v>
      </c>
      <c r="AM33" s="34">
        <f>$H$28/'Fixed data'!$C$7</f>
        <v>-3.9308314585406338E-4</v>
      </c>
      <c r="AN33" s="34">
        <f>$H$28/'Fixed data'!$C$7</f>
        <v>-3.9308314585406338E-4</v>
      </c>
      <c r="AO33" s="34">
        <f>$H$28/'Fixed data'!$C$7</f>
        <v>-3.9308314585406338E-4</v>
      </c>
      <c r="AP33" s="34">
        <f>$H$28/'Fixed data'!$C$7</f>
        <v>-3.9308314585406338E-4</v>
      </c>
      <c r="AQ33" s="34">
        <f>$H$28/'Fixed data'!$C$7</f>
        <v>-3.9308314585406338E-4</v>
      </c>
      <c r="AR33" s="34">
        <f>$H$28/'Fixed data'!$C$7</f>
        <v>-3.9308314585406338E-4</v>
      </c>
      <c r="AS33" s="34">
        <f>$H$28/'Fixed data'!$C$7</f>
        <v>-3.9308314585406338E-4</v>
      </c>
      <c r="AT33" s="34">
        <f>$H$28/'Fixed data'!$C$7</f>
        <v>-3.9308314585406338E-4</v>
      </c>
      <c r="AU33" s="34">
        <f>$H$28/'Fixed data'!$C$7</f>
        <v>-3.9308314585406338E-4</v>
      </c>
      <c r="AV33" s="34">
        <f>$H$28/'Fixed data'!$C$7</f>
        <v>-3.9308314585406338E-4</v>
      </c>
      <c r="AW33" s="34">
        <f>$H$28/'Fixed data'!$C$7</f>
        <v>-3.9308314585406338E-4</v>
      </c>
      <c r="AX33" s="34">
        <f>$H$28/'Fixed data'!$C$7</f>
        <v>-3.9308314585406338E-4</v>
      </c>
      <c r="AY33" s="34">
        <f>$H$28/'Fixed data'!$C$7</f>
        <v>-3.9308314585406338E-4</v>
      </c>
      <c r="AZ33" s="34">
        <f>$H$28/'Fixed data'!$C$7</f>
        <v>-3.9308314585406338E-4</v>
      </c>
      <c r="BA33" s="34">
        <f>$H$28/'Fixed data'!$C$7</f>
        <v>-3.9308314585406338E-4</v>
      </c>
      <c r="BB33" s="34"/>
      <c r="BC33" s="34"/>
      <c r="BD33" s="34"/>
    </row>
    <row r="34" spans="1:57" ht="16.5" hidden="1" customHeight="1" outlineLevel="1" x14ac:dyDescent="0.35">
      <c r="A34" s="115"/>
      <c r="B34" s="9" t="s">
        <v>5</v>
      </c>
      <c r="C34" s="11" t="s">
        <v>57</v>
      </c>
      <c r="D34" s="9" t="s">
        <v>40</v>
      </c>
      <c r="F34" s="34"/>
      <c r="G34" s="34"/>
      <c r="H34" s="34"/>
      <c r="I34" s="34"/>
      <c r="J34" s="34">
        <f>$I$28/'Fixed data'!$C$7</f>
        <v>6.7913286657591606E-3</v>
      </c>
      <c r="K34" s="34">
        <f>$I$28/'Fixed data'!$C$7</f>
        <v>6.7913286657591606E-3</v>
      </c>
      <c r="L34" s="34">
        <f>$I$28/'Fixed data'!$C$7</f>
        <v>6.7913286657591606E-3</v>
      </c>
      <c r="M34" s="34">
        <f>$I$28/'Fixed data'!$C$7</f>
        <v>6.7913286657591606E-3</v>
      </c>
      <c r="N34" s="34">
        <f>$I$28/'Fixed data'!$C$7</f>
        <v>6.7913286657591606E-3</v>
      </c>
      <c r="O34" s="34">
        <f>$I$28/'Fixed data'!$C$7</f>
        <v>6.7913286657591606E-3</v>
      </c>
      <c r="P34" s="34">
        <f>$I$28/'Fixed data'!$C$7</f>
        <v>6.7913286657591606E-3</v>
      </c>
      <c r="Q34" s="34">
        <f>$I$28/'Fixed data'!$C$7</f>
        <v>6.7913286657591606E-3</v>
      </c>
      <c r="R34" s="34">
        <f>$I$28/'Fixed data'!$C$7</f>
        <v>6.7913286657591606E-3</v>
      </c>
      <c r="S34" s="34">
        <f>$I$28/'Fixed data'!$C$7</f>
        <v>6.7913286657591606E-3</v>
      </c>
      <c r="T34" s="34">
        <f>$I$28/'Fixed data'!$C$7</f>
        <v>6.7913286657591606E-3</v>
      </c>
      <c r="U34" s="34">
        <f>$I$28/'Fixed data'!$C$7</f>
        <v>6.7913286657591606E-3</v>
      </c>
      <c r="V34" s="34">
        <f>$I$28/'Fixed data'!$C$7</f>
        <v>6.7913286657591606E-3</v>
      </c>
      <c r="W34" s="34">
        <f>$I$28/'Fixed data'!$C$7</f>
        <v>6.7913286657591606E-3</v>
      </c>
      <c r="X34" s="34">
        <f>$I$28/'Fixed data'!$C$7</f>
        <v>6.7913286657591606E-3</v>
      </c>
      <c r="Y34" s="34">
        <f>$I$28/'Fixed data'!$C$7</f>
        <v>6.7913286657591606E-3</v>
      </c>
      <c r="Z34" s="34">
        <f>$I$28/'Fixed data'!$C$7</f>
        <v>6.7913286657591606E-3</v>
      </c>
      <c r="AA34" s="34">
        <f>$I$28/'Fixed data'!$C$7</f>
        <v>6.7913286657591606E-3</v>
      </c>
      <c r="AB34" s="34">
        <f>$I$28/'Fixed data'!$C$7</f>
        <v>6.7913286657591606E-3</v>
      </c>
      <c r="AC34" s="34">
        <f>$I$28/'Fixed data'!$C$7</f>
        <v>6.7913286657591606E-3</v>
      </c>
      <c r="AD34" s="34">
        <f>$I$28/'Fixed data'!$C$7</f>
        <v>6.7913286657591606E-3</v>
      </c>
      <c r="AE34" s="34">
        <f>$I$28/'Fixed data'!$C$7</f>
        <v>6.7913286657591606E-3</v>
      </c>
      <c r="AF34" s="34">
        <f>$I$28/'Fixed data'!$C$7</f>
        <v>6.7913286657591606E-3</v>
      </c>
      <c r="AG34" s="34">
        <f>$I$28/'Fixed data'!$C$7</f>
        <v>6.7913286657591606E-3</v>
      </c>
      <c r="AH34" s="34">
        <f>$I$28/'Fixed data'!$C$7</f>
        <v>6.7913286657591606E-3</v>
      </c>
      <c r="AI34" s="34">
        <f>$I$28/'Fixed data'!$C$7</f>
        <v>6.7913286657591606E-3</v>
      </c>
      <c r="AJ34" s="34">
        <f>$I$28/'Fixed data'!$C$7</f>
        <v>6.7913286657591606E-3</v>
      </c>
      <c r="AK34" s="34">
        <f>$I$28/'Fixed data'!$C$7</f>
        <v>6.7913286657591606E-3</v>
      </c>
      <c r="AL34" s="34">
        <f>$I$28/'Fixed data'!$C$7</f>
        <v>6.7913286657591606E-3</v>
      </c>
      <c r="AM34" s="34">
        <f>$I$28/'Fixed data'!$C$7</f>
        <v>6.7913286657591606E-3</v>
      </c>
      <c r="AN34" s="34">
        <f>$I$28/'Fixed data'!$C$7</f>
        <v>6.7913286657591606E-3</v>
      </c>
      <c r="AO34" s="34">
        <f>$I$28/'Fixed data'!$C$7</f>
        <v>6.7913286657591606E-3</v>
      </c>
      <c r="AP34" s="34">
        <f>$I$28/'Fixed data'!$C$7</f>
        <v>6.7913286657591606E-3</v>
      </c>
      <c r="AQ34" s="34">
        <f>$I$28/'Fixed data'!$C$7</f>
        <v>6.7913286657591606E-3</v>
      </c>
      <c r="AR34" s="34">
        <f>$I$28/'Fixed data'!$C$7</f>
        <v>6.7913286657591606E-3</v>
      </c>
      <c r="AS34" s="34">
        <f>$I$28/'Fixed data'!$C$7</f>
        <v>6.7913286657591606E-3</v>
      </c>
      <c r="AT34" s="34">
        <f>$I$28/'Fixed data'!$C$7</f>
        <v>6.7913286657591606E-3</v>
      </c>
      <c r="AU34" s="34">
        <f>$I$28/'Fixed data'!$C$7</f>
        <v>6.7913286657591606E-3</v>
      </c>
      <c r="AV34" s="34">
        <f>$I$28/'Fixed data'!$C$7</f>
        <v>6.7913286657591606E-3</v>
      </c>
      <c r="AW34" s="34">
        <f>$I$28/'Fixed data'!$C$7</f>
        <v>6.7913286657591606E-3</v>
      </c>
      <c r="AX34" s="34">
        <f>$I$28/'Fixed data'!$C$7</f>
        <v>6.7913286657591606E-3</v>
      </c>
      <c r="AY34" s="34">
        <f>$I$28/'Fixed data'!$C$7</f>
        <v>6.7913286657591606E-3</v>
      </c>
      <c r="AZ34" s="34">
        <f>$I$28/'Fixed data'!$C$7</f>
        <v>6.7913286657591606E-3</v>
      </c>
      <c r="BA34" s="34">
        <f>$I$28/'Fixed data'!$C$7</f>
        <v>6.7913286657591606E-3</v>
      </c>
      <c r="BB34" s="34">
        <f>$I$28/'Fixed data'!$C$7</f>
        <v>6.7913286657591606E-3</v>
      </c>
      <c r="BC34" s="34"/>
      <c r="BD34" s="34"/>
    </row>
    <row r="35" spans="1:57" ht="16.5" hidden="1" customHeight="1" outlineLevel="1" x14ac:dyDescent="0.35">
      <c r="A35" s="115"/>
      <c r="B35" s="9" t="s">
        <v>6</v>
      </c>
      <c r="C35" s="11" t="s">
        <v>58</v>
      </c>
      <c r="D35" s="9" t="s">
        <v>40</v>
      </c>
      <c r="F35" s="34"/>
      <c r="G35" s="34"/>
      <c r="H35" s="34"/>
      <c r="I35" s="34"/>
      <c r="J35" s="34"/>
      <c r="K35" s="34">
        <f>$J$28/'Fixed data'!$C$7</f>
        <v>1.6621534402870862E-2</v>
      </c>
      <c r="L35" s="34">
        <f>$J$28/'Fixed data'!$C$7</f>
        <v>1.6621534402870862E-2</v>
      </c>
      <c r="M35" s="34">
        <f>$J$28/'Fixed data'!$C$7</f>
        <v>1.6621534402870862E-2</v>
      </c>
      <c r="N35" s="34">
        <f>$J$28/'Fixed data'!$C$7</f>
        <v>1.6621534402870862E-2</v>
      </c>
      <c r="O35" s="34">
        <f>$J$28/'Fixed data'!$C$7</f>
        <v>1.6621534402870862E-2</v>
      </c>
      <c r="P35" s="34">
        <f>$J$28/'Fixed data'!$C$7</f>
        <v>1.6621534402870862E-2</v>
      </c>
      <c r="Q35" s="34">
        <f>$J$28/'Fixed data'!$C$7</f>
        <v>1.6621534402870862E-2</v>
      </c>
      <c r="R35" s="34">
        <f>$J$28/'Fixed data'!$C$7</f>
        <v>1.6621534402870862E-2</v>
      </c>
      <c r="S35" s="34">
        <f>$J$28/'Fixed data'!$C$7</f>
        <v>1.6621534402870862E-2</v>
      </c>
      <c r="T35" s="34">
        <f>$J$28/'Fixed data'!$C$7</f>
        <v>1.6621534402870862E-2</v>
      </c>
      <c r="U35" s="34">
        <f>$J$28/'Fixed data'!$C$7</f>
        <v>1.6621534402870862E-2</v>
      </c>
      <c r="V35" s="34">
        <f>$J$28/'Fixed data'!$C$7</f>
        <v>1.6621534402870862E-2</v>
      </c>
      <c r="W35" s="34">
        <f>$J$28/'Fixed data'!$C$7</f>
        <v>1.6621534402870862E-2</v>
      </c>
      <c r="X35" s="34">
        <f>$J$28/'Fixed data'!$C$7</f>
        <v>1.6621534402870862E-2</v>
      </c>
      <c r="Y35" s="34">
        <f>$J$28/'Fixed data'!$C$7</f>
        <v>1.6621534402870862E-2</v>
      </c>
      <c r="Z35" s="34">
        <f>$J$28/'Fixed data'!$C$7</f>
        <v>1.6621534402870862E-2</v>
      </c>
      <c r="AA35" s="34">
        <f>$J$28/'Fixed data'!$C$7</f>
        <v>1.6621534402870862E-2</v>
      </c>
      <c r="AB35" s="34">
        <f>$J$28/'Fixed data'!$C$7</f>
        <v>1.6621534402870862E-2</v>
      </c>
      <c r="AC35" s="34">
        <f>$J$28/'Fixed data'!$C$7</f>
        <v>1.6621534402870862E-2</v>
      </c>
      <c r="AD35" s="34">
        <f>$J$28/'Fixed data'!$C$7</f>
        <v>1.6621534402870862E-2</v>
      </c>
      <c r="AE35" s="34">
        <f>$J$28/'Fixed data'!$C$7</f>
        <v>1.6621534402870862E-2</v>
      </c>
      <c r="AF35" s="34">
        <f>$J$28/'Fixed data'!$C$7</f>
        <v>1.6621534402870862E-2</v>
      </c>
      <c r="AG35" s="34">
        <f>$J$28/'Fixed data'!$C$7</f>
        <v>1.6621534402870862E-2</v>
      </c>
      <c r="AH35" s="34">
        <f>$J$28/'Fixed data'!$C$7</f>
        <v>1.6621534402870862E-2</v>
      </c>
      <c r="AI35" s="34">
        <f>$J$28/'Fixed data'!$C$7</f>
        <v>1.6621534402870862E-2</v>
      </c>
      <c r="AJ35" s="34">
        <f>$J$28/'Fixed data'!$C$7</f>
        <v>1.6621534402870862E-2</v>
      </c>
      <c r="AK35" s="34">
        <f>$J$28/'Fixed data'!$C$7</f>
        <v>1.6621534402870862E-2</v>
      </c>
      <c r="AL35" s="34">
        <f>$J$28/'Fixed data'!$C$7</f>
        <v>1.6621534402870862E-2</v>
      </c>
      <c r="AM35" s="34">
        <f>$J$28/'Fixed data'!$C$7</f>
        <v>1.6621534402870862E-2</v>
      </c>
      <c r="AN35" s="34">
        <f>$J$28/'Fixed data'!$C$7</f>
        <v>1.6621534402870862E-2</v>
      </c>
      <c r="AO35" s="34">
        <f>$J$28/'Fixed data'!$C$7</f>
        <v>1.6621534402870862E-2</v>
      </c>
      <c r="AP35" s="34">
        <f>$J$28/'Fixed data'!$C$7</f>
        <v>1.6621534402870862E-2</v>
      </c>
      <c r="AQ35" s="34">
        <f>$J$28/'Fixed data'!$C$7</f>
        <v>1.6621534402870862E-2</v>
      </c>
      <c r="AR35" s="34">
        <f>$J$28/'Fixed data'!$C$7</f>
        <v>1.6621534402870862E-2</v>
      </c>
      <c r="AS35" s="34">
        <f>$J$28/'Fixed data'!$C$7</f>
        <v>1.6621534402870862E-2</v>
      </c>
      <c r="AT35" s="34">
        <f>$J$28/'Fixed data'!$C$7</f>
        <v>1.6621534402870862E-2</v>
      </c>
      <c r="AU35" s="34">
        <f>$J$28/'Fixed data'!$C$7</f>
        <v>1.6621534402870862E-2</v>
      </c>
      <c r="AV35" s="34">
        <f>$J$28/'Fixed data'!$C$7</f>
        <v>1.6621534402870862E-2</v>
      </c>
      <c r="AW35" s="34">
        <f>$J$28/'Fixed data'!$C$7</f>
        <v>1.6621534402870862E-2</v>
      </c>
      <c r="AX35" s="34">
        <f>$J$28/'Fixed data'!$C$7</f>
        <v>1.6621534402870862E-2</v>
      </c>
      <c r="AY35" s="34">
        <f>$J$28/'Fixed data'!$C$7</f>
        <v>1.6621534402870862E-2</v>
      </c>
      <c r="AZ35" s="34">
        <f>$J$28/'Fixed data'!$C$7</f>
        <v>1.6621534402870862E-2</v>
      </c>
      <c r="BA35" s="34">
        <f>$J$28/'Fixed data'!$C$7</f>
        <v>1.6621534402870862E-2</v>
      </c>
      <c r="BB35" s="34">
        <f>$J$28/'Fixed data'!$C$7</f>
        <v>1.6621534402870862E-2</v>
      </c>
      <c r="BC35" s="34">
        <f>$J$28/'Fixed data'!$C$7</f>
        <v>1.6621534402870862E-2</v>
      </c>
      <c r="BD35" s="34"/>
    </row>
    <row r="36" spans="1:57" ht="16.5" hidden="1" customHeight="1" outlineLevel="1" x14ac:dyDescent="0.35">
      <c r="A36" s="115"/>
      <c r="B36" s="9" t="s">
        <v>32</v>
      </c>
      <c r="C36" s="11" t="s">
        <v>59</v>
      </c>
      <c r="D36" s="9" t="s">
        <v>40</v>
      </c>
      <c r="F36" s="34"/>
      <c r="G36" s="34"/>
      <c r="H36" s="34"/>
      <c r="I36" s="34"/>
      <c r="J36" s="34"/>
      <c r="K36" s="34"/>
      <c r="L36" s="34">
        <f>$K$28/'Fixed data'!$C$7</f>
        <v>2.5672347764253301E-2</v>
      </c>
      <c r="M36" s="34">
        <f>$K$28/'Fixed data'!$C$7</f>
        <v>2.5672347764253301E-2</v>
      </c>
      <c r="N36" s="34">
        <f>$K$28/'Fixed data'!$C$7</f>
        <v>2.5672347764253301E-2</v>
      </c>
      <c r="O36" s="34">
        <f>$K$28/'Fixed data'!$C$7</f>
        <v>2.5672347764253301E-2</v>
      </c>
      <c r="P36" s="34">
        <f>$K$28/'Fixed data'!$C$7</f>
        <v>2.5672347764253301E-2</v>
      </c>
      <c r="Q36" s="34">
        <f>$K$28/'Fixed data'!$C$7</f>
        <v>2.5672347764253301E-2</v>
      </c>
      <c r="R36" s="34">
        <f>$K$28/'Fixed data'!$C$7</f>
        <v>2.5672347764253301E-2</v>
      </c>
      <c r="S36" s="34">
        <f>$K$28/'Fixed data'!$C$7</f>
        <v>2.5672347764253301E-2</v>
      </c>
      <c r="T36" s="34">
        <f>$K$28/'Fixed data'!$C$7</f>
        <v>2.5672347764253301E-2</v>
      </c>
      <c r="U36" s="34">
        <f>$K$28/'Fixed data'!$C$7</f>
        <v>2.5672347764253301E-2</v>
      </c>
      <c r="V36" s="34">
        <f>$K$28/'Fixed data'!$C$7</f>
        <v>2.5672347764253301E-2</v>
      </c>
      <c r="W36" s="34">
        <f>$K$28/'Fixed data'!$C$7</f>
        <v>2.5672347764253301E-2</v>
      </c>
      <c r="X36" s="34">
        <f>$K$28/'Fixed data'!$C$7</f>
        <v>2.5672347764253301E-2</v>
      </c>
      <c r="Y36" s="34">
        <f>$K$28/'Fixed data'!$C$7</f>
        <v>2.5672347764253301E-2</v>
      </c>
      <c r="Z36" s="34">
        <f>$K$28/'Fixed data'!$C$7</f>
        <v>2.5672347764253301E-2</v>
      </c>
      <c r="AA36" s="34">
        <f>$K$28/'Fixed data'!$C$7</f>
        <v>2.5672347764253301E-2</v>
      </c>
      <c r="AB36" s="34">
        <f>$K$28/'Fixed data'!$C$7</f>
        <v>2.5672347764253301E-2</v>
      </c>
      <c r="AC36" s="34">
        <f>$K$28/'Fixed data'!$C$7</f>
        <v>2.5672347764253301E-2</v>
      </c>
      <c r="AD36" s="34">
        <f>$K$28/'Fixed data'!$C$7</f>
        <v>2.5672347764253301E-2</v>
      </c>
      <c r="AE36" s="34">
        <f>$K$28/'Fixed data'!$C$7</f>
        <v>2.5672347764253301E-2</v>
      </c>
      <c r="AF36" s="34">
        <f>$K$28/'Fixed data'!$C$7</f>
        <v>2.5672347764253301E-2</v>
      </c>
      <c r="AG36" s="34">
        <f>$K$28/'Fixed data'!$C$7</f>
        <v>2.5672347764253301E-2</v>
      </c>
      <c r="AH36" s="34">
        <f>$K$28/'Fixed data'!$C$7</f>
        <v>2.5672347764253301E-2</v>
      </c>
      <c r="AI36" s="34">
        <f>$K$28/'Fixed data'!$C$7</f>
        <v>2.5672347764253301E-2</v>
      </c>
      <c r="AJ36" s="34">
        <f>$K$28/'Fixed data'!$C$7</f>
        <v>2.5672347764253301E-2</v>
      </c>
      <c r="AK36" s="34">
        <f>$K$28/'Fixed data'!$C$7</f>
        <v>2.5672347764253301E-2</v>
      </c>
      <c r="AL36" s="34">
        <f>$K$28/'Fixed data'!$C$7</f>
        <v>2.5672347764253301E-2</v>
      </c>
      <c r="AM36" s="34">
        <f>$K$28/'Fixed data'!$C$7</f>
        <v>2.5672347764253301E-2</v>
      </c>
      <c r="AN36" s="34">
        <f>$K$28/'Fixed data'!$C$7</f>
        <v>2.5672347764253301E-2</v>
      </c>
      <c r="AO36" s="34">
        <f>$K$28/'Fixed data'!$C$7</f>
        <v>2.5672347764253301E-2</v>
      </c>
      <c r="AP36" s="34">
        <f>$K$28/'Fixed data'!$C$7</f>
        <v>2.5672347764253301E-2</v>
      </c>
      <c r="AQ36" s="34">
        <f>$K$28/'Fixed data'!$C$7</f>
        <v>2.5672347764253301E-2</v>
      </c>
      <c r="AR36" s="34">
        <f>$K$28/'Fixed data'!$C$7</f>
        <v>2.5672347764253301E-2</v>
      </c>
      <c r="AS36" s="34">
        <f>$K$28/'Fixed data'!$C$7</f>
        <v>2.5672347764253301E-2</v>
      </c>
      <c r="AT36" s="34">
        <f>$K$28/'Fixed data'!$C$7</f>
        <v>2.5672347764253301E-2</v>
      </c>
      <c r="AU36" s="34">
        <f>$K$28/'Fixed data'!$C$7</f>
        <v>2.5672347764253301E-2</v>
      </c>
      <c r="AV36" s="34">
        <f>$K$28/'Fixed data'!$C$7</f>
        <v>2.5672347764253301E-2</v>
      </c>
      <c r="AW36" s="34">
        <f>$K$28/'Fixed data'!$C$7</f>
        <v>2.5672347764253301E-2</v>
      </c>
      <c r="AX36" s="34">
        <f>$K$28/'Fixed data'!$C$7</f>
        <v>2.5672347764253301E-2</v>
      </c>
      <c r="AY36" s="34">
        <f>$K$28/'Fixed data'!$C$7</f>
        <v>2.5672347764253301E-2</v>
      </c>
      <c r="AZ36" s="34">
        <f>$K$28/'Fixed data'!$C$7</f>
        <v>2.5672347764253301E-2</v>
      </c>
      <c r="BA36" s="34">
        <f>$K$28/'Fixed data'!$C$7</f>
        <v>2.5672347764253301E-2</v>
      </c>
      <c r="BB36" s="34">
        <f>$K$28/'Fixed data'!$C$7</f>
        <v>2.5672347764253301E-2</v>
      </c>
      <c r="BC36" s="34">
        <f>$K$28/'Fixed data'!$C$7</f>
        <v>2.5672347764253301E-2</v>
      </c>
      <c r="BD36" s="34">
        <f>$K$28/'Fixed data'!$C$7</f>
        <v>2.5672347764253301E-2</v>
      </c>
    </row>
    <row r="37" spans="1:57" ht="16.5" hidden="1" customHeight="1" outlineLevel="1" x14ac:dyDescent="0.35">
      <c r="A37" s="115"/>
      <c r="B37" s="9" t="s">
        <v>33</v>
      </c>
      <c r="C37" s="11" t="s">
        <v>60</v>
      </c>
      <c r="D37" s="9" t="s">
        <v>40</v>
      </c>
      <c r="F37" s="34"/>
      <c r="G37" s="34"/>
      <c r="H37" s="34"/>
      <c r="I37" s="34"/>
      <c r="J37" s="34"/>
      <c r="K37" s="34"/>
      <c r="L37" s="34"/>
      <c r="M37" s="34">
        <f>$L$28/'Fixed data'!$C$7</f>
        <v>3.7641411680675745E-2</v>
      </c>
      <c r="N37" s="34">
        <f>$L$28/'Fixed data'!$C$7</f>
        <v>3.7641411680675745E-2</v>
      </c>
      <c r="O37" s="34">
        <f>$L$28/'Fixed data'!$C$7</f>
        <v>3.7641411680675745E-2</v>
      </c>
      <c r="P37" s="34">
        <f>$L$28/'Fixed data'!$C$7</f>
        <v>3.7641411680675745E-2</v>
      </c>
      <c r="Q37" s="34">
        <f>$L$28/'Fixed data'!$C$7</f>
        <v>3.7641411680675745E-2</v>
      </c>
      <c r="R37" s="34">
        <f>$L$28/'Fixed data'!$C$7</f>
        <v>3.7641411680675745E-2</v>
      </c>
      <c r="S37" s="34">
        <f>$L$28/'Fixed data'!$C$7</f>
        <v>3.7641411680675745E-2</v>
      </c>
      <c r="T37" s="34">
        <f>$L$28/'Fixed data'!$C$7</f>
        <v>3.7641411680675745E-2</v>
      </c>
      <c r="U37" s="34">
        <f>$L$28/'Fixed data'!$C$7</f>
        <v>3.7641411680675745E-2</v>
      </c>
      <c r="V37" s="34">
        <f>$L$28/'Fixed data'!$C$7</f>
        <v>3.7641411680675745E-2</v>
      </c>
      <c r="W37" s="34">
        <f>$L$28/'Fixed data'!$C$7</f>
        <v>3.7641411680675745E-2</v>
      </c>
      <c r="X37" s="34">
        <f>$L$28/'Fixed data'!$C$7</f>
        <v>3.7641411680675745E-2</v>
      </c>
      <c r="Y37" s="34">
        <f>$L$28/'Fixed data'!$C$7</f>
        <v>3.7641411680675745E-2</v>
      </c>
      <c r="Z37" s="34">
        <f>$L$28/'Fixed data'!$C$7</f>
        <v>3.7641411680675745E-2</v>
      </c>
      <c r="AA37" s="34">
        <f>$L$28/'Fixed data'!$C$7</f>
        <v>3.7641411680675745E-2</v>
      </c>
      <c r="AB37" s="34">
        <f>$L$28/'Fixed data'!$C$7</f>
        <v>3.7641411680675745E-2</v>
      </c>
      <c r="AC37" s="34">
        <f>$L$28/'Fixed data'!$C$7</f>
        <v>3.7641411680675745E-2</v>
      </c>
      <c r="AD37" s="34">
        <f>$L$28/'Fixed data'!$C$7</f>
        <v>3.7641411680675745E-2</v>
      </c>
      <c r="AE37" s="34">
        <f>$L$28/'Fixed data'!$C$7</f>
        <v>3.7641411680675745E-2</v>
      </c>
      <c r="AF37" s="34">
        <f>$L$28/'Fixed data'!$C$7</f>
        <v>3.7641411680675745E-2</v>
      </c>
      <c r="AG37" s="34">
        <f>$L$28/'Fixed data'!$C$7</f>
        <v>3.7641411680675745E-2</v>
      </c>
      <c r="AH37" s="34">
        <f>$L$28/'Fixed data'!$C$7</f>
        <v>3.7641411680675745E-2</v>
      </c>
      <c r="AI37" s="34">
        <f>$L$28/'Fixed data'!$C$7</f>
        <v>3.7641411680675745E-2</v>
      </c>
      <c r="AJ37" s="34">
        <f>$L$28/'Fixed data'!$C$7</f>
        <v>3.7641411680675745E-2</v>
      </c>
      <c r="AK37" s="34">
        <f>$L$28/'Fixed data'!$C$7</f>
        <v>3.7641411680675745E-2</v>
      </c>
      <c r="AL37" s="34">
        <f>$L$28/'Fixed data'!$C$7</f>
        <v>3.7641411680675745E-2</v>
      </c>
      <c r="AM37" s="34">
        <f>$L$28/'Fixed data'!$C$7</f>
        <v>3.7641411680675745E-2</v>
      </c>
      <c r="AN37" s="34">
        <f>$L$28/'Fixed data'!$C$7</f>
        <v>3.7641411680675745E-2</v>
      </c>
      <c r="AO37" s="34">
        <f>$L$28/'Fixed data'!$C$7</f>
        <v>3.7641411680675745E-2</v>
      </c>
      <c r="AP37" s="34">
        <f>$L$28/'Fixed data'!$C$7</f>
        <v>3.7641411680675745E-2</v>
      </c>
      <c r="AQ37" s="34">
        <f>$L$28/'Fixed data'!$C$7</f>
        <v>3.7641411680675745E-2</v>
      </c>
      <c r="AR37" s="34">
        <f>$L$28/'Fixed data'!$C$7</f>
        <v>3.7641411680675745E-2</v>
      </c>
      <c r="AS37" s="34">
        <f>$L$28/'Fixed data'!$C$7</f>
        <v>3.7641411680675745E-2</v>
      </c>
      <c r="AT37" s="34">
        <f>$L$28/'Fixed data'!$C$7</f>
        <v>3.7641411680675745E-2</v>
      </c>
      <c r="AU37" s="34">
        <f>$L$28/'Fixed data'!$C$7</f>
        <v>3.7641411680675745E-2</v>
      </c>
      <c r="AV37" s="34">
        <f>$L$28/'Fixed data'!$C$7</f>
        <v>3.7641411680675745E-2</v>
      </c>
      <c r="AW37" s="34">
        <f>$L$28/'Fixed data'!$C$7</f>
        <v>3.7641411680675745E-2</v>
      </c>
      <c r="AX37" s="34">
        <f>$L$28/'Fixed data'!$C$7</f>
        <v>3.7641411680675745E-2</v>
      </c>
      <c r="AY37" s="34">
        <f>$L$28/'Fixed data'!$C$7</f>
        <v>3.7641411680675745E-2</v>
      </c>
      <c r="AZ37" s="34">
        <f>$L$28/'Fixed data'!$C$7</f>
        <v>3.7641411680675745E-2</v>
      </c>
      <c r="BA37" s="34">
        <f>$L$28/'Fixed data'!$C$7</f>
        <v>3.7641411680675745E-2</v>
      </c>
      <c r="BB37" s="34">
        <f>$L$28/'Fixed data'!$C$7</f>
        <v>3.7641411680675745E-2</v>
      </c>
      <c r="BC37" s="34">
        <f>$L$28/'Fixed data'!$C$7</f>
        <v>3.7641411680675745E-2</v>
      </c>
      <c r="BD37" s="34">
        <f>$L$28/'Fixed data'!$C$7</f>
        <v>3.7641411680675745E-2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6.6732476428126616E-2</v>
      </c>
      <c r="O38" s="34">
        <f>$M$28/'Fixed data'!$C$7</f>
        <v>6.6732476428126616E-2</v>
      </c>
      <c r="P38" s="34">
        <f>$M$28/'Fixed data'!$C$7</f>
        <v>6.6732476428126616E-2</v>
      </c>
      <c r="Q38" s="34">
        <f>$M$28/'Fixed data'!$C$7</f>
        <v>6.6732476428126616E-2</v>
      </c>
      <c r="R38" s="34">
        <f>$M$28/'Fixed data'!$C$7</f>
        <v>6.6732476428126616E-2</v>
      </c>
      <c r="S38" s="34">
        <f>$M$28/'Fixed data'!$C$7</f>
        <v>6.6732476428126616E-2</v>
      </c>
      <c r="T38" s="34">
        <f>$M$28/'Fixed data'!$C$7</f>
        <v>6.6732476428126616E-2</v>
      </c>
      <c r="U38" s="34">
        <f>$M$28/'Fixed data'!$C$7</f>
        <v>6.6732476428126616E-2</v>
      </c>
      <c r="V38" s="34">
        <f>$M$28/'Fixed data'!$C$7</f>
        <v>6.6732476428126616E-2</v>
      </c>
      <c r="W38" s="34">
        <f>$M$28/'Fixed data'!$C$7</f>
        <v>6.6732476428126616E-2</v>
      </c>
      <c r="X38" s="34">
        <f>$M$28/'Fixed data'!$C$7</f>
        <v>6.6732476428126616E-2</v>
      </c>
      <c r="Y38" s="34">
        <f>$M$28/'Fixed data'!$C$7</f>
        <v>6.6732476428126616E-2</v>
      </c>
      <c r="Z38" s="34">
        <f>$M$28/'Fixed data'!$C$7</f>
        <v>6.6732476428126616E-2</v>
      </c>
      <c r="AA38" s="34">
        <f>$M$28/'Fixed data'!$C$7</f>
        <v>6.6732476428126616E-2</v>
      </c>
      <c r="AB38" s="34">
        <f>$M$28/'Fixed data'!$C$7</f>
        <v>6.6732476428126616E-2</v>
      </c>
      <c r="AC38" s="34">
        <f>$M$28/'Fixed data'!$C$7</f>
        <v>6.6732476428126616E-2</v>
      </c>
      <c r="AD38" s="34">
        <f>$M$28/'Fixed data'!$C$7</f>
        <v>6.6732476428126616E-2</v>
      </c>
      <c r="AE38" s="34">
        <f>$M$28/'Fixed data'!$C$7</f>
        <v>6.6732476428126616E-2</v>
      </c>
      <c r="AF38" s="34">
        <f>$M$28/'Fixed data'!$C$7</f>
        <v>6.6732476428126616E-2</v>
      </c>
      <c r="AG38" s="34">
        <f>$M$28/'Fixed data'!$C$7</f>
        <v>6.6732476428126616E-2</v>
      </c>
      <c r="AH38" s="34">
        <f>$M$28/'Fixed data'!$C$7</f>
        <v>6.6732476428126616E-2</v>
      </c>
      <c r="AI38" s="34">
        <f>$M$28/'Fixed data'!$C$7</f>
        <v>6.6732476428126616E-2</v>
      </c>
      <c r="AJ38" s="34">
        <f>$M$28/'Fixed data'!$C$7</f>
        <v>6.6732476428126616E-2</v>
      </c>
      <c r="AK38" s="34">
        <f>$M$28/'Fixed data'!$C$7</f>
        <v>6.6732476428126616E-2</v>
      </c>
      <c r="AL38" s="34">
        <f>$M$28/'Fixed data'!$C$7</f>
        <v>6.6732476428126616E-2</v>
      </c>
      <c r="AM38" s="34">
        <f>$M$28/'Fixed data'!$C$7</f>
        <v>6.6732476428126616E-2</v>
      </c>
      <c r="AN38" s="34">
        <f>$M$28/'Fixed data'!$C$7</f>
        <v>6.6732476428126616E-2</v>
      </c>
      <c r="AO38" s="34">
        <f>$M$28/'Fixed data'!$C$7</f>
        <v>6.6732476428126616E-2</v>
      </c>
      <c r="AP38" s="34">
        <f>$M$28/'Fixed data'!$C$7</f>
        <v>6.6732476428126616E-2</v>
      </c>
      <c r="AQ38" s="34">
        <f>$M$28/'Fixed data'!$C$7</f>
        <v>6.6732476428126616E-2</v>
      </c>
      <c r="AR38" s="34">
        <f>$M$28/'Fixed data'!$C$7</f>
        <v>6.6732476428126616E-2</v>
      </c>
      <c r="AS38" s="34">
        <f>$M$28/'Fixed data'!$C$7</f>
        <v>6.6732476428126616E-2</v>
      </c>
      <c r="AT38" s="34">
        <f>$M$28/'Fixed data'!$C$7</f>
        <v>6.6732476428126616E-2</v>
      </c>
      <c r="AU38" s="34">
        <f>$M$28/'Fixed data'!$C$7</f>
        <v>6.6732476428126616E-2</v>
      </c>
      <c r="AV38" s="34">
        <f>$M$28/'Fixed data'!$C$7</f>
        <v>6.6732476428126616E-2</v>
      </c>
      <c r="AW38" s="34">
        <f>$M$28/'Fixed data'!$C$7</f>
        <v>6.6732476428126616E-2</v>
      </c>
      <c r="AX38" s="34">
        <f>$M$28/'Fixed data'!$C$7</f>
        <v>6.6732476428126616E-2</v>
      </c>
      <c r="AY38" s="34">
        <f>$M$28/'Fixed data'!$C$7</f>
        <v>6.6732476428126616E-2</v>
      </c>
      <c r="AZ38" s="34">
        <f>$M$28/'Fixed data'!$C$7</f>
        <v>6.6732476428126616E-2</v>
      </c>
      <c r="BA38" s="34">
        <f>$M$28/'Fixed data'!$C$7</f>
        <v>6.6732476428126616E-2</v>
      </c>
      <c r="BB38" s="34">
        <f>$M$28/'Fixed data'!$C$7</f>
        <v>6.6732476428126616E-2</v>
      </c>
      <c r="BC38" s="34">
        <f>$M$28/'Fixed data'!$C$7</f>
        <v>6.6732476428126616E-2</v>
      </c>
      <c r="BD38" s="34">
        <f>$M$28/'Fixed data'!$C$7</f>
        <v>6.6732476428126616E-2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7.5417109595313045E-2</v>
      </c>
      <c r="P39" s="34">
        <f>$N$28/'Fixed data'!$C$7</f>
        <v>7.5417109595313045E-2</v>
      </c>
      <c r="Q39" s="34">
        <f>$N$28/'Fixed data'!$C$7</f>
        <v>7.5417109595313045E-2</v>
      </c>
      <c r="R39" s="34">
        <f>$N$28/'Fixed data'!$C$7</f>
        <v>7.5417109595313045E-2</v>
      </c>
      <c r="S39" s="34">
        <f>$N$28/'Fixed data'!$C$7</f>
        <v>7.5417109595313045E-2</v>
      </c>
      <c r="T39" s="34">
        <f>$N$28/'Fixed data'!$C$7</f>
        <v>7.5417109595313045E-2</v>
      </c>
      <c r="U39" s="34">
        <f>$N$28/'Fixed data'!$C$7</f>
        <v>7.5417109595313045E-2</v>
      </c>
      <c r="V39" s="34">
        <f>$N$28/'Fixed data'!$C$7</f>
        <v>7.5417109595313045E-2</v>
      </c>
      <c r="W39" s="34">
        <f>$N$28/'Fixed data'!$C$7</f>
        <v>7.5417109595313045E-2</v>
      </c>
      <c r="X39" s="34">
        <f>$N$28/'Fixed data'!$C$7</f>
        <v>7.5417109595313045E-2</v>
      </c>
      <c r="Y39" s="34">
        <f>$N$28/'Fixed data'!$C$7</f>
        <v>7.5417109595313045E-2</v>
      </c>
      <c r="Z39" s="34">
        <f>$N$28/'Fixed data'!$C$7</f>
        <v>7.5417109595313045E-2</v>
      </c>
      <c r="AA39" s="34">
        <f>$N$28/'Fixed data'!$C$7</f>
        <v>7.5417109595313045E-2</v>
      </c>
      <c r="AB39" s="34">
        <f>$N$28/'Fixed data'!$C$7</f>
        <v>7.5417109595313045E-2</v>
      </c>
      <c r="AC39" s="34">
        <f>$N$28/'Fixed data'!$C$7</f>
        <v>7.5417109595313045E-2</v>
      </c>
      <c r="AD39" s="34">
        <f>$N$28/'Fixed data'!$C$7</f>
        <v>7.5417109595313045E-2</v>
      </c>
      <c r="AE39" s="34">
        <f>$N$28/'Fixed data'!$C$7</f>
        <v>7.5417109595313045E-2</v>
      </c>
      <c r="AF39" s="34">
        <f>$N$28/'Fixed data'!$C$7</f>
        <v>7.5417109595313045E-2</v>
      </c>
      <c r="AG39" s="34">
        <f>$N$28/'Fixed data'!$C$7</f>
        <v>7.5417109595313045E-2</v>
      </c>
      <c r="AH39" s="34">
        <f>$N$28/'Fixed data'!$C$7</f>
        <v>7.5417109595313045E-2</v>
      </c>
      <c r="AI39" s="34">
        <f>$N$28/'Fixed data'!$C$7</f>
        <v>7.5417109595313045E-2</v>
      </c>
      <c r="AJ39" s="34">
        <f>$N$28/'Fixed data'!$C$7</f>
        <v>7.5417109595313045E-2</v>
      </c>
      <c r="AK39" s="34">
        <f>$N$28/'Fixed data'!$C$7</f>
        <v>7.5417109595313045E-2</v>
      </c>
      <c r="AL39" s="34">
        <f>$N$28/'Fixed data'!$C$7</f>
        <v>7.5417109595313045E-2</v>
      </c>
      <c r="AM39" s="34">
        <f>$N$28/'Fixed data'!$C$7</f>
        <v>7.5417109595313045E-2</v>
      </c>
      <c r="AN39" s="34">
        <f>$N$28/'Fixed data'!$C$7</f>
        <v>7.5417109595313045E-2</v>
      </c>
      <c r="AO39" s="34">
        <f>$N$28/'Fixed data'!$C$7</f>
        <v>7.5417109595313045E-2</v>
      </c>
      <c r="AP39" s="34">
        <f>$N$28/'Fixed data'!$C$7</f>
        <v>7.5417109595313045E-2</v>
      </c>
      <c r="AQ39" s="34">
        <f>$N$28/'Fixed data'!$C$7</f>
        <v>7.5417109595313045E-2</v>
      </c>
      <c r="AR39" s="34">
        <f>$N$28/'Fixed data'!$C$7</f>
        <v>7.5417109595313045E-2</v>
      </c>
      <c r="AS39" s="34">
        <f>$N$28/'Fixed data'!$C$7</f>
        <v>7.5417109595313045E-2</v>
      </c>
      <c r="AT39" s="34">
        <f>$N$28/'Fixed data'!$C$7</f>
        <v>7.5417109595313045E-2</v>
      </c>
      <c r="AU39" s="34">
        <f>$N$28/'Fixed data'!$C$7</f>
        <v>7.5417109595313045E-2</v>
      </c>
      <c r="AV39" s="34">
        <f>$N$28/'Fixed data'!$C$7</f>
        <v>7.5417109595313045E-2</v>
      </c>
      <c r="AW39" s="34">
        <f>$N$28/'Fixed data'!$C$7</f>
        <v>7.5417109595313045E-2</v>
      </c>
      <c r="AX39" s="34">
        <f>$N$28/'Fixed data'!$C$7</f>
        <v>7.5417109595313045E-2</v>
      </c>
      <c r="AY39" s="34">
        <f>$N$28/'Fixed data'!$C$7</f>
        <v>7.5417109595313045E-2</v>
      </c>
      <c r="AZ39" s="34">
        <f>$N$28/'Fixed data'!$C$7</f>
        <v>7.5417109595313045E-2</v>
      </c>
      <c r="BA39" s="34">
        <f>$N$28/'Fixed data'!$C$7</f>
        <v>7.5417109595313045E-2</v>
      </c>
      <c r="BB39" s="34">
        <f>$N$28/'Fixed data'!$C$7</f>
        <v>7.5417109595313045E-2</v>
      </c>
      <c r="BC39" s="34">
        <f>$N$28/'Fixed data'!$C$7</f>
        <v>7.5417109595313045E-2</v>
      </c>
      <c r="BD39" s="34">
        <f>$N$28/'Fixed data'!$C$7</f>
        <v>7.5417109595313045E-2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8.1871007649919572E-2</v>
      </c>
      <c r="Q40" s="34">
        <f>$O$28/'Fixed data'!$C$7</f>
        <v>8.1871007649919572E-2</v>
      </c>
      <c r="R40" s="34">
        <f>$O$28/'Fixed data'!$C$7</f>
        <v>8.1871007649919572E-2</v>
      </c>
      <c r="S40" s="34">
        <f>$O$28/'Fixed data'!$C$7</f>
        <v>8.1871007649919572E-2</v>
      </c>
      <c r="T40" s="34">
        <f>$O$28/'Fixed data'!$C$7</f>
        <v>8.1871007649919572E-2</v>
      </c>
      <c r="U40" s="34">
        <f>$O$28/'Fixed data'!$C$7</f>
        <v>8.1871007649919572E-2</v>
      </c>
      <c r="V40" s="34">
        <f>$O$28/'Fixed data'!$C$7</f>
        <v>8.1871007649919572E-2</v>
      </c>
      <c r="W40" s="34">
        <f>$O$28/'Fixed data'!$C$7</f>
        <v>8.1871007649919572E-2</v>
      </c>
      <c r="X40" s="34">
        <f>$O$28/'Fixed data'!$C$7</f>
        <v>8.1871007649919572E-2</v>
      </c>
      <c r="Y40" s="34">
        <f>$O$28/'Fixed data'!$C$7</f>
        <v>8.1871007649919572E-2</v>
      </c>
      <c r="Z40" s="34">
        <f>$O$28/'Fixed data'!$C$7</f>
        <v>8.1871007649919572E-2</v>
      </c>
      <c r="AA40" s="34">
        <f>$O$28/'Fixed data'!$C$7</f>
        <v>8.1871007649919572E-2</v>
      </c>
      <c r="AB40" s="34">
        <f>$O$28/'Fixed data'!$C$7</f>
        <v>8.1871007649919572E-2</v>
      </c>
      <c r="AC40" s="34">
        <f>$O$28/'Fixed data'!$C$7</f>
        <v>8.1871007649919572E-2</v>
      </c>
      <c r="AD40" s="34">
        <f>$O$28/'Fixed data'!$C$7</f>
        <v>8.1871007649919572E-2</v>
      </c>
      <c r="AE40" s="34">
        <f>$O$28/'Fixed data'!$C$7</f>
        <v>8.1871007649919572E-2</v>
      </c>
      <c r="AF40" s="34">
        <f>$O$28/'Fixed data'!$C$7</f>
        <v>8.1871007649919572E-2</v>
      </c>
      <c r="AG40" s="34">
        <f>$O$28/'Fixed data'!$C$7</f>
        <v>8.1871007649919572E-2</v>
      </c>
      <c r="AH40" s="34">
        <f>$O$28/'Fixed data'!$C$7</f>
        <v>8.1871007649919572E-2</v>
      </c>
      <c r="AI40" s="34">
        <f>$O$28/'Fixed data'!$C$7</f>
        <v>8.1871007649919572E-2</v>
      </c>
      <c r="AJ40" s="34">
        <f>$O$28/'Fixed data'!$C$7</f>
        <v>8.1871007649919572E-2</v>
      </c>
      <c r="AK40" s="34">
        <f>$O$28/'Fixed data'!$C$7</f>
        <v>8.1871007649919572E-2</v>
      </c>
      <c r="AL40" s="34">
        <f>$O$28/'Fixed data'!$C$7</f>
        <v>8.1871007649919572E-2</v>
      </c>
      <c r="AM40" s="34">
        <f>$O$28/'Fixed data'!$C$7</f>
        <v>8.1871007649919572E-2</v>
      </c>
      <c r="AN40" s="34">
        <f>$O$28/'Fixed data'!$C$7</f>
        <v>8.1871007649919572E-2</v>
      </c>
      <c r="AO40" s="34">
        <f>$O$28/'Fixed data'!$C$7</f>
        <v>8.1871007649919572E-2</v>
      </c>
      <c r="AP40" s="34">
        <f>$O$28/'Fixed data'!$C$7</f>
        <v>8.1871007649919572E-2</v>
      </c>
      <c r="AQ40" s="34">
        <f>$O$28/'Fixed data'!$C$7</f>
        <v>8.1871007649919572E-2</v>
      </c>
      <c r="AR40" s="34">
        <f>$O$28/'Fixed data'!$C$7</f>
        <v>8.1871007649919572E-2</v>
      </c>
      <c r="AS40" s="34">
        <f>$O$28/'Fixed data'!$C$7</f>
        <v>8.1871007649919572E-2</v>
      </c>
      <c r="AT40" s="34">
        <f>$O$28/'Fixed data'!$C$7</f>
        <v>8.1871007649919572E-2</v>
      </c>
      <c r="AU40" s="34">
        <f>$O$28/'Fixed data'!$C$7</f>
        <v>8.1871007649919572E-2</v>
      </c>
      <c r="AV40" s="34">
        <f>$O$28/'Fixed data'!$C$7</f>
        <v>8.1871007649919572E-2</v>
      </c>
      <c r="AW40" s="34">
        <f>$O$28/'Fixed data'!$C$7</f>
        <v>8.1871007649919572E-2</v>
      </c>
      <c r="AX40" s="34">
        <f>$O$28/'Fixed data'!$C$7</f>
        <v>8.1871007649919572E-2</v>
      </c>
      <c r="AY40" s="34">
        <f>$O$28/'Fixed data'!$C$7</f>
        <v>8.1871007649919572E-2</v>
      </c>
      <c r="AZ40" s="34">
        <f>$O$28/'Fixed data'!$C$7</f>
        <v>8.1871007649919572E-2</v>
      </c>
      <c r="BA40" s="34">
        <f>$O$28/'Fixed data'!$C$7</f>
        <v>8.1871007649919572E-2</v>
      </c>
      <c r="BB40" s="34">
        <f>$O$28/'Fixed data'!$C$7</f>
        <v>8.1871007649919572E-2</v>
      </c>
      <c r="BC40" s="34">
        <f>$O$28/'Fixed data'!$C$7</f>
        <v>8.1871007649919572E-2</v>
      </c>
      <c r="BD40" s="34">
        <f>$O$28/'Fixed data'!$C$7</f>
        <v>8.1871007649919572E-2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8.1871007649919572E-2</v>
      </c>
      <c r="R41" s="34">
        <f>$P$28/'Fixed data'!$C$7</f>
        <v>8.1871007649919572E-2</v>
      </c>
      <c r="S41" s="34">
        <f>$P$28/'Fixed data'!$C$7</f>
        <v>8.1871007649919572E-2</v>
      </c>
      <c r="T41" s="34">
        <f>$P$28/'Fixed data'!$C$7</f>
        <v>8.1871007649919572E-2</v>
      </c>
      <c r="U41" s="34">
        <f>$P$28/'Fixed data'!$C$7</f>
        <v>8.1871007649919572E-2</v>
      </c>
      <c r="V41" s="34">
        <f>$P$28/'Fixed data'!$C$7</f>
        <v>8.1871007649919572E-2</v>
      </c>
      <c r="W41" s="34">
        <f>$P$28/'Fixed data'!$C$7</f>
        <v>8.1871007649919572E-2</v>
      </c>
      <c r="X41" s="34">
        <f>$P$28/'Fixed data'!$C$7</f>
        <v>8.1871007649919572E-2</v>
      </c>
      <c r="Y41" s="34">
        <f>$P$28/'Fixed data'!$C$7</f>
        <v>8.1871007649919572E-2</v>
      </c>
      <c r="Z41" s="34">
        <f>$P$28/'Fixed data'!$C$7</f>
        <v>8.1871007649919572E-2</v>
      </c>
      <c r="AA41" s="34">
        <f>$P$28/'Fixed data'!$C$7</f>
        <v>8.1871007649919572E-2</v>
      </c>
      <c r="AB41" s="34">
        <f>$P$28/'Fixed data'!$C$7</f>
        <v>8.1871007649919572E-2</v>
      </c>
      <c r="AC41" s="34">
        <f>$P$28/'Fixed data'!$C$7</f>
        <v>8.1871007649919572E-2</v>
      </c>
      <c r="AD41" s="34">
        <f>$P$28/'Fixed data'!$C$7</f>
        <v>8.1871007649919572E-2</v>
      </c>
      <c r="AE41" s="34">
        <f>$P$28/'Fixed data'!$C$7</f>
        <v>8.1871007649919572E-2</v>
      </c>
      <c r="AF41" s="34">
        <f>$P$28/'Fixed data'!$C$7</f>
        <v>8.1871007649919572E-2</v>
      </c>
      <c r="AG41" s="34">
        <f>$P$28/'Fixed data'!$C$7</f>
        <v>8.1871007649919572E-2</v>
      </c>
      <c r="AH41" s="34">
        <f>$P$28/'Fixed data'!$C$7</f>
        <v>8.1871007649919572E-2</v>
      </c>
      <c r="AI41" s="34">
        <f>$P$28/'Fixed data'!$C$7</f>
        <v>8.1871007649919572E-2</v>
      </c>
      <c r="AJ41" s="34">
        <f>$P$28/'Fixed data'!$C$7</f>
        <v>8.1871007649919572E-2</v>
      </c>
      <c r="AK41" s="34">
        <f>$P$28/'Fixed data'!$C$7</f>
        <v>8.1871007649919572E-2</v>
      </c>
      <c r="AL41" s="34">
        <f>$P$28/'Fixed data'!$C$7</f>
        <v>8.1871007649919572E-2</v>
      </c>
      <c r="AM41" s="34">
        <f>$P$28/'Fixed data'!$C$7</f>
        <v>8.1871007649919572E-2</v>
      </c>
      <c r="AN41" s="34">
        <f>$P$28/'Fixed data'!$C$7</f>
        <v>8.1871007649919572E-2</v>
      </c>
      <c r="AO41" s="34">
        <f>$P$28/'Fixed data'!$C$7</f>
        <v>8.1871007649919572E-2</v>
      </c>
      <c r="AP41" s="34">
        <f>$P$28/'Fixed data'!$C$7</f>
        <v>8.1871007649919572E-2</v>
      </c>
      <c r="AQ41" s="34">
        <f>$P$28/'Fixed data'!$C$7</f>
        <v>8.1871007649919572E-2</v>
      </c>
      <c r="AR41" s="34">
        <f>$P$28/'Fixed data'!$C$7</f>
        <v>8.1871007649919572E-2</v>
      </c>
      <c r="AS41" s="34">
        <f>$P$28/'Fixed data'!$C$7</f>
        <v>8.1871007649919572E-2</v>
      </c>
      <c r="AT41" s="34">
        <f>$P$28/'Fixed data'!$C$7</f>
        <v>8.1871007649919572E-2</v>
      </c>
      <c r="AU41" s="34">
        <f>$P$28/'Fixed data'!$C$7</f>
        <v>8.1871007649919572E-2</v>
      </c>
      <c r="AV41" s="34">
        <f>$P$28/'Fixed data'!$C$7</f>
        <v>8.1871007649919572E-2</v>
      </c>
      <c r="AW41" s="34">
        <f>$P$28/'Fixed data'!$C$7</f>
        <v>8.1871007649919572E-2</v>
      </c>
      <c r="AX41" s="34">
        <f>$P$28/'Fixed data'!$C$7</f>
        <v>8.1871007649919572E-2</v>
      </c>
      <c r="AY41" s="34">
        <f>$P$28/'Fixed data'!$C$7</f>
        <v>8.1871007649919572E-2</v>
      </c>
      <c r="AZ41" s="34">
        <f>$P$28/'Fixed data'!$C$7</f>
        <v>8.1871007649919572E-2</v>
      </c>
      <c r="BA41" s="34">
        <f>$P$28/'Fixed data'!$C$7</f>
        <v>8.1871007649919572E-2</v>
      </c>
      <c r="BB41" s="34">
        <f>$P$28/'Fixed data'!$C$7</f>
        <v>8.1871007649919572E-2</v>
      </c>
      <c r="BC41" s="34">
        <f>$P$28/'Fixed data'!$C$7</f>
        <v>8.1871007649919572E-2</v>
      </c>
      <c r="BD41" s="34">
        <f>$P$28/'Fixed data'!$C$7</f>
        <v>8.1871007649919572E-2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8.1871007649919572E-2</v>
      </c>
      <c r="S42" s="34">
        <f>$Q$28/'Fixed data'!$C$7</f>
        <v>8.1871007649919572E-2</v>
      </c>
      <c r="T42" s="34">
        <f>$Q$28/'Fixed data'!$C$7</f>
        <v>8.1871007649919572E-2</v>
      </c>
      <c r="U42" s="34">
        <f>$Q$28/'Fixed data'!$C$7</f>
        <v>8.1871007649919572E-2</v>
      </c>
      <c r="V42" s="34">
        <f>$Q$28/'Fixed data'!$C$7</f>
        <v>8.1871007649919572E-2</v>
      </c>
      <c r="W42" s="34">
        <f>$Q$28/'Fixed data'!$C$7</f>
        <v>8.1871007649919572E-2</v>
      </c>
      <c r="X42" s="34">
        <f>$Q$28/'Fixed data'!$C$7</f>
        <v>8.1871007649919572E-2</v>
      </c>
      <c r="Y42" s="34">
        <f>$Q$28/'Fixed data'!$C$7</f>
        <v>8.1871007649919572E-2</v>
      </c>
      <c r="Z42" s="34">
        <f>$Q$28/'Fixed data'!$C$7</f>
        <v>8.1871007649919572E-2</v>
      </c>
      <c r="AA42" s="34">
        <f>$Q$28/'Fixed data'!$C$7</f>
        <v>8.1871007649919572E-2</v>
      </c>
      <c r="AB42" s="34">
        <f>$Q$28/'Fixed data'!$C$7</f>
        <v>8.1871007649919572E-2</v>
      </c>
      <c r="AC42" s="34">
        <f>$Q$28/'Fixed data'!$C$7</f>
        <v>8.1871007649919572E-2</v>
      </c>
      <c r="AD42" s="34">
        <f>$Q$28/'Fixed data'!$C$7</f>
        <v>8.1871007649919572E-2</v>
      </c>
      <c r="AE42" s="34">
        <f>$Q$28/'Fixed data'!$C$7</f>
        <v>8.1871007649919572E-2</v>
      </c>
      <c r="AF42" s="34">
        <f>$Q$28/'Fixed data'!$C$7</f>
        <v>8.1871007649919572E-2</v>
      </c>
      <c r="AG42" s="34">
        <f>$Q$28/'Fixed data'!$C$7</f>
        <v>8.1871007649919572E-2</v>
      </c>
      <c r="AH42" s="34">
        <f>$Q$28/'Fixed data'!$C$7</f>
        <v>8.1871007649919572E-2</v>
      </c>
      <c r="AI42" s="34">
        <f>$Q$28/'Fixed data'!$C$7</f>
        <v>8.1871007649919572E-2</v>
      </c>
      <c r="AJ42" s="34">
        <f>$Q$28/'Fixed data'!$C$7</f>
        <v>8.1871007649919572E-2</v>
      </c>
      <c r="AK42" s="34">
        <f>$Q$28/'Fixed data'!$C$7</f>
        <v>8.1871007649919572E-2</v>
      </c>
      <c r="AL42" s="34">
        <f>$Q$28/'Fixed data'!$C$7</f>
        <v>8.1871007649919572E-2</v>
      </c>
      <c r="AM42" s="34">
        <f>$Q$28/'Fixed data'!$C$7</f>
        <v>8.1871007649919572E-2</v>
      </c>
      <c r="AN42" s="34">
        <f>$Q$28/'Fixed data'!$C$7</f>
        <v>8.1871007649919572E-2</v>
      </c>
      <c r="AO42" s="34">
        <f>$Q$28/'Fixed data'!$C$7</f>
        <v>8.1871007649919572E-2</v>
      </c>
      <c r="AP42" s="34">
        <f>$Q$28/'Fixed data'!$C$7</f>
        <v>8.1871007649919572E-2</v>
      </c>
      <c r="AQ42" s="34">
        <f>$Q$28/'Fixed data'!$C$7</f>
        <v>8.1871007649919572E-2</v>
      </c>
      <c r="AR42" s="34">
        <f>$Q$28/'Fixed data'!$C$7</f>
        <v>8.1871007649919572E-2</v>
      </c>
      <c r="AS42" s="34">
        <f>$Q$28/'Fixed data'!$C$7</f>
        <v>8.1871007649919572E-2</v>
      </c>
      <c r="AT42" s="34">
        <f>$Q$28/'Fixed data'!$C$7</f>
        <v>8.1871007649919572E-2</v>
      </c>
      <c r="AU42" s="34">
        <f>$Q$28/'Fixed data'!$C$7</f>
        <v>8.1871007649919572E-2</v>
      </c>
      <c r="AV42" s="34">
        <f>$Q$28/'Fixed data'!$C$7</f>
        <v>8.1871007649919572E-2</v>
      </c>
      <c r="AW42" s="34">
        <f>$Q$28/'Fixed data'!$C$7</f>
        <v>8.1871007649919572E-2</v>
      </c>
      <c r="AX42" s="34">
        <f>$Q$28/'Fixed data'!$C$7</f>
        <v>8.1871007649919572E-2</v>
      </c>
      <c r="AY42" s="34">
        <f>$Q$28/'Fixed data'!$C$7</f>
        <v>8.1871007649919572E-2</v>
      </c>
      <c r="AZ42" s="34">
        <f>$Q$28/'Fixed data'!$C$7</f>
        <v>8.1871007649919572E-2</v>
      </c>
      <c r="BA42" s="34">
        <f>$Q$28/'Fixed data'!$C$7</f>
        <v>8.1871007649919572E-2</v>
      </c>
      <c r="BB42" s="34">
        <f>$Q$28/'Fixed data'!$C$7</f>
        <v>8.1871007649919572E-2</v>
      </c>
      <c r="BC42" s="34">
        <f>$Q$28/'Fixed data'!$C$7</f>
        <v>8.1871007649919572E-2</v>
      </c>
      <c r="BD42" s="34">
        <f>$Q$28/'Fixed data'!$C$7</f>
        <v>8.1871007649919572E-2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8.1871007649919572E-2</v>
      </c>
      <c r="T43" s="34">
        <f>$R$28/'Fixed data'!$C$7</f>
        <v>8.1871007649919572E-2</v>
      </c>
      <c r="U43" s="34">
        <f>$R$28/'Fixed data'!$C$7</f>
        <v>8.1871007649919572E-2</v>
      </c>
      <c r="V43" s="34">
        <f>$R$28/'Fixed data'!$C$7</f>
        <v>8.1871007649919572E-2</v>
      </c>
      <c r="W43" s="34">
        <f>$R$28/'Fixed data'!$C$7</f>
        <v>8.1871007649919572E-2</v>
      </c>
      <c r="X43" s="34">
        <f>$R$28/'Fixed data'!$C$7</f>
        <v>8.1871007649919572E-2</v>
      </c>
      <c r="Y43" s="34">
        <f>$R$28/'Fixed data'!$C$7</f>
        <v>8.1871007649919572E-2</v>
      </c>
      <c r="Z43" s="34">
        <f>$R$28/'Fixed data'!$C$7</f>
        <v>8.1871007649919572E-2</v>
      </c>
      <c r="AA43" s="34">
        <f>$R$28/'Fixed data'!$C$7</f>
        <v>8.1871007649919572E-2</v>
      </c>
      <c r="AB43" s="34">
        <f>$R$28/'Fixed data'!$C$7</f>
        <v>8.1871007649919572E-2</v>
      </c>
      <c r="AC43" s="34">
        <f>$R$28/'Fixed data'!$C$7</f>
        <v>8.1871007649919572E-2</v>
      </c>
      <c r="AD43" s="34">
        <f>$R$28/'Fixed data'!$C$7</f>
        <v>8.1871007649919572E-2</v>
      </c>
      <c r="AE43" s="34">
        <f>$R$28/'Fixed data'!$C$7</f>
        <v>8.1871007649919572E-2</v>
      </c>
      <c r="AF43" s="34">
        <f>$R$28/'Fixed data'!$C$7</f>
        <v>8.1871007649919572E-2</v>
      </c>
      <c r="AG43" s="34">
        <f>$R$28/'Fixed data'!$C$7</f>
        <v>8.1871007649919572E-2</v>
      </c>
      <c r="AH43" s="34">
        <f>$R$28/'Fixed data'!$C$7</f>
        <v>8.1871007649919572E-2</v>
      </c>
      <c r="AI43" s="34">
        <f>$R$28/'Fixed data'!$C$7</f>
        <v>8.1871007649919572E-2</v>
      </c>
      <c r="AJ43" s="34">
        <f>$R$28/'Fixed data'!$C$7</f>
        <v>8.1871007649919572E-2</v>
      </c>
      <c r="AK43" s="34">
        <f>$R$28/'Fixed data'!$C$7</f>
        <v>8.1871007649919572E-2</v>
      </c>
      <c r="AL43" s="34">
        <f>$R$28/'Fixed data'!$C$7</f>
        <v>8.1871007649919572E-2</v>
      </c>
      <c r="AM43" s="34">
        <f>$R$28/'Fixed data'!$C$7</f>
        <v>8.1871007649919572E-2</v>
      </c>
      <c r="AN43" s="34">
        <f>$R$28/'Fixed data'!$C$7</f>
        <v>8.1871007649919572E-2</v>
      </c>
      <c r="AO43" s="34">
        <f>$R$28/'Fixed data'!$C$7</f>
        <v>8.1871007649919572E-2</v>
      </c>
      <c r="AP43" s="34">
        <f>$R$28/'Fixed data'!$C$7</f>
        <v>8.1871007649919572E-2</v>
      </c>
      <c r="AQ43" s="34">
        <f>$R$28/'Fixed data'!$C$7</f>
        <v>8.1871007649919572E-2</v>
      </c>
      <c r="AR43" s="34">
        <f>$R$28/'Fixed data'!$C$7</f>
        <v>8.1871007649919572E-2</v>
      </c>
      <c r="AS43" s="34">
        <f>$R$28/'Fixed data'!$C$7</f>
        <v>8.1871007649919572E-2</v>
      </c>
      <c r="AT43" s="34">
        <f>$R$28/'Fixed data'!$C$7</f>
        <v>8.1871007649919572E-2</v>
      </c>
      <c r="AU43" s="34">
        <f>$R$28/'Fixed data'!$C$7</f>
        <v>8.1871007649919572E-2</v>
      </c>
      <c r="AV43" s="34">
        <f>$R$28/'Fixed data'!$C$7</f>
        <v>8.1871007649919572E-2</v>
      </c>
      <c r="AW43" s="34">
        <f>$R$28/'Fixed data'!$C$7</f>
        <v>8.1871007649919572E-2</v>
      </c>
      <c r="AX43" s="34">
        <f>$R$28/'Fixed data'!$C$7</f>
        <v>8.1871007649919572E-2</v>
      </c>
      <c r="AY43" s="34">
        <f>$R$28/'Fixed data'!$C$7</f>
        <v>8.1871007649919572E-2</v>
      </c>
      <c r="AZ43" s="34">
        <f>$R$28/'Fixed data'!$C$7</f>
        <v>8.1871007649919572E-2</v>
      </c>
      <c r="BA43" s="34">
        <f>$R$28/'Fixed data'!$C$7</f>
        <v>8.1871007649919572E-2</v>
      </c>
      <c r="BB43" s="34">
        <f>$R$28/'Fixed data'!$C$7</f>
        <v>8.1871007649919572E-2</v>
      </c>
      <c r="BC43" s="34">
        <f>$R$28/'Fixed data'!$C$7</f>
        <v>8.1871007649919572E-2</v>
      </c>
      <c r="BD43" s="34">
        <f>$R$28/'Fixed data'!$C$7</f>
        <v>8.1871007649919572E-2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8.1871007649919572E-2</v>
      </c>
      <c r="U44" s="34">
        <f>$S$28/'Fixed data'!$C$7</f>
        <v>8.1871007649919572E-2</v>
      </c>
      <c r="V44" s="34">
        <f>$S$28/'Fixed data'!$C$7</f>
        <v>8.1871007649919572E-2</v>
      </c>
      <c r="W44" s="34">
        <f>$S$28/'Fixed data'!$C$7</f>
        <v>8.1871007649919572E-2</v>
      </c>
      <c r="X44" s="34">
        <f>$S$28/'Fixed data'!$C$7</f>
        <v>8.1871007649919572E-2</v>
      </c>
      <c r="Y44" s="34">
        <f>$S$28/'Fixed data'!$C$7</f>
        <v>8.1871007649919572E-2</v>
      </c>
      <c r="Z44" s="34">
        <f>$S$28/'Fixed data'!$C$7</f>
        <v>8.1871007649919572E-2</v>
      </c>
      <c r="AA44" s="34">
        <f>$S$28/'Fixed data'!$C$7</f>
        <v>8.1871007649919572E-2</v>
      </c>
      <c r="AB44" s="34">
        <f>$S$28/'Fixed data'!$C$7</f>
        <v>8.1871007649919572E-2</v>
      </c>
      <c r="AC44" s="34">
        <f>$S$28/'Fixed data'!$C$7</f>
        <v>8.1871007649919572E-2</v>
      </c>
      <c r="AD44" s="34">
        <f>$S$28/'Fixed data'!$C$7</f>
        <v>8.1871007649919572E-2</v>
      </c>
      <c r="AE44" s="34">
        <f>$S$28/'Fixed data'!$C$7</f>
        <v>8.1871007649919572E-2</v>
      </c>
      <c r="AF44" s="34">
        <f>$S$28/'Fixed data'!$C$7</f>
        <v>8.1871007649919572E-2</v>
      </c>
      <c r="AG44" s="34">
        <f>$S$28/'Fixed data'!$C$7</f>
        <v>8.1871007649919572E-2</v>
      </c>
      <c r="AH44" s="34">
        <f>$S$28/'Fixed data'!$C$7</f>
        <v>8.1871007649919572E-2</v>
      </c>
      <c r="AI44" s="34">
        <f>$S$28/'Fixed data'!$C$7</f>
        <v>8.1871007649919572E-2</v>
      </c>
      <c r="AJ44" s="34">
        <f>$S$28/'Fixed data'!$C$7</f>
        <v>8.1871007649919572E-2</v>
      </c>
      <c r="AK44" s="34">
        <f>$S$28/'Fixed data'!$C$7</f>
        <v>8.1871007649919572E-2</v>
      </c>
      <c r="AL44" s="34">
        <f>$S$28/'Fixed data'!$C$7</f>
        <v>8.1871007649919572E-2</v>
      </c>
      <c r="AM44" s="34">
        <f>$S$28/'Fixed data'!$C$7</f>
        <v>8.1871007649919572E-2</v>
      </c>
      <c r="AN44" s="34">
        <f>$S$28/'Fixed data'!$C$7</f>
        <v>8.1871007649919572E-2</v>
      </c>
      <c r="AO44" s="34">
        <f>$S$28/'Fixed data'!$C$7</f>
        <v>8.1871007649919572E-2</v>
      </c>
      <c r="AP44" s="34">
        <f>$S$28/'Fixed data'!$C$7</f>
        <v>8.1871007649919572E-2</v>
      </c>
      <c r="AQ44" s="34">
        <f>$S$28/'Fixed data'!$C$7</f>
        <v>8.1871007649919572E-2</v>
      </c>
      <c r="AR44" s="34">
        <f>$S$28/'Fixed data'!$C$7</f>
        <v>8.1871007649919572E-2</v>
      </c>
      <c r="AS44" s="34">
        <f>$S$28/'Fixed data'!$C$7</f>
        <v>8.1871007649919572E-2</v>
      </c>
      <c r="AT44" s="34">
        <f>$S$28/'Fixed data'!$C$7</f>
        <v>8.1871007649919572E-2</v>
      </c>
      <c r="AU44" s="34">
        <f>$S$28/'Fixed data'!$C$7</f>
        <v>8.1871007649919572E-2</v>
      </c>
      <c r="AV44" s="34">
        <f>$S$28/'Fixed data'!$C$7</f>
        <v>8.1871007649919572E-2</v>
      </c>
      <c r="AW44" s="34">
        <f>$S$28/'Fixed data'!$C$7</f>
        <v>8.1871007649919572E-2</v>
      </c>
      <c r="AX44" s="34">
        <f>$S$28/'Fixed data'!$C$7</f>
        <v>8.1871007649919572E-2</v>
      </c>
      <c r="AY44" s="34">
        <f>$S$28/'Fixed data'!$C$7</f>
        <v>8.1871007649919572E-2</v>
      </c>
      <c r="AZ44" s="34">
        <f>$S$28/'Fixed data'!$C$7</f>
        <v>8.1871007649919572E-2</v>
      </c>
      <c r="BA44" s="34">
        <f>$S$28/'Fixed data'!$C$7</f>
        <v>8.1871007649919572E-2</v>
      </c>
      <c r="BB44" s="34">
        <f>$S$28/'Fixed data'!$C$7</f>
        <v>8.1871007649919572E-2</v>
      </c>
      <c r="BC44" s="34">
        <f>$S$28/'Fixed data'!$C$7</f>
        <v>8.1871007649919572E-2</v>
      </c>
      <c r="BD44" s="34">
        <f>$S$28/'Fixed data'!$C$7</f>
        <v>8.1871007649919572E-2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8.1871007649919572E-2</v>
      </c>
      <c r="V45" s="34">
        <f>$T$28/'Fixed data'!$C$7</f>
        <v>8.1871007649919572E-2</v>
      </c>
      <c r="W45" s="34">
        <f>$T$28/'Fixed data'!$C$7</f>
        <v>8.1871007649919572E-2</v>
      </c>
      <c r="X45" s="34">
        <f>$T$28/'Fixed data'!$C$7</f>
        <v>8.1871007649919572E-2</v>
      </c>
      <c r="Y45" s="34">
        <f>$T$28/'Fixed data'!$C$7</f>
        <v>8.1871007649919572E-2</v>
      </c>
      <c r="Z45" s="34">
        <f>$T$28/'Fixed data'!$C$7</f>
        <v>8.1871007649919572E-2</v>
      </c>
      <c r="AA45" s="34">
        <f>$T$28/'Fixed data'!$C$7</f>
        <v>8.1871007649919572E-2</v>
      </c>
      <c r="AB45" s="34">
        <f>$T$28/'Fixed data'!$C$7</f>
        <v>8.1871007649919572E-2</v>
      </c>
      <c r="AC45" s="34">
        <f>$T$28/'Fixed data'!$C$7</f>
        <v>8.1871007649919572E-2</v>
      </c>
      <c r="AD45" s="34">
        <f>$T$28/'Fixed data'!$C$7</f>
        <v>8.1871007649919572E-2</v>
      </c>
      <c r="AE45" s="34">
        <f>$T$28/'Fixed data'!$C$7</f>
        <v>8.1871007649919572E-2</v>
      </c>
      <c r="AF45" s="34">
        <f>$T$28/'Fixed data'!$C$7</f>
        <v>8.1871007649919572E-2</v>
      </c>
      <c r="AG45" s="34">
        <f>$T$28/'Fixed data'!$C$7</f>
        <v>8.1871007649919572E-2</v>
      </c>
      <c r="AH45" s="34">
        <f>$T$28/'Fixed data'!$C$7</f>
        <v>8.1871007649919572E-2</v>
      </c>
      <c r="AI45" s="34">
        <f>$T$28/'Fixed data'!$C$7</f>
        <v>8.1871007649919572E-2</v>
      </c>
      <c r="AJ45" s="34">
        <f>$T$28/'Fixed data'!$C$7</f>
        <v>8.1871007649919572E-2</v>
      </c>
      <c r="AK45" s="34">
        <f>$T$28/'Fixed data'!$C$7</f>
        <v>8.1871007649919572E-2</v>
      </c>
      <c r="AL45" s="34">
        <f>$T$28/'Fixed data'!$C$7</f>
        <v>8.1871007649919572E-2</v>
      </c>
      <c r="AM45" s="34">
        <f>$T$28/'Fixed data'!$C$7</f>
        <v>8.1871007649919572E-2</v>
      </c>
      <c r="AN45" s="34">
        <f>$T$28/'Fixed data'!$C$7</f>
        <v>8.1871007649919572E-2</v>
      </c>
      <c r="AO45" s="34">
        <f>$T$28/'Fixed data'!$C$7</f>
        <v>8.1871007649919572E-2</v>
      </c>
      <c r="AP45" s="34">
        <f>$T$28/'Fixed data'!$C$7</f>
        <v>8.1871007649919572E-2</v>
      </c>
      <c r="AQ45" s="34">
        <f>$T$28/'Fixed data'!$C$7</f>
        <v>8.1871007649919572E-2</v>
      </c>
      <c r="AR45" s="34">
        <f>$T$28/'Fixed data'!$C$7</f>
        <v>8.1871007649919572E-2</v>
      </c>
      <c r="AS45" s="34">
        <f>$T$28/'Fixed data'!$C$7</f>
        <v>8.1871007649919572E-2</v>
      </c>
      <c r="AT45" s="34">
        <f>$T$28/'Fixed data'!$C$7</f>
        <v>8.1871007649919572E-2</v>
      </c>
      <c r="AU45" s="34">
        <f>$T$28/'Fixed data'!$C$7</f>
        <v>8.1871007649919572E-2</v>
      </c>
      <c r="AV45" s="34">
        <f>$T$28/'Fixed data'!$C$7</f>
        <v>8.1871007649919572E-2</v>
      </c>
      <c r="AW45" s="34">
        <f>$T$28/'Fixed data'!$C$7</f>
        <v>8.1871007649919572E-2</v>
      </c>
      <c r="AX45" s="34">
        <f>$T$28/'Fixed data'!$C$7</f>
        <v>8.1871007649919572E-2</v>
      </c>
      <c r="AY45" s="34">
        <f>$T$28/'Fixed data'!$C$7</f>
        <v>8.1871007649919572E-2</v>
      </c>
      <c r="AZ45" s="34">
        <f>$T$28/'Fixed data'!$C$7</f>
        <v>8.1871007649919572E-2</v>
      </c>
      <c r="BA45" s="34">
        <f>$T$28/'Fixed data'!$C$7</f>
        <v>8.1871007649919572E-2</v>
      </c>
      <c r="BB45" s="34">
        <f>$T$28/'Fixed data'!$C$7</f>
        <v>8.1871007649919572E-2</v>
      </c>
      <c r="BC45" s="34">
        <f>$T$28/'Fixed data'!$C$7</f>
        <v>8.1871007649919572E-2</v>
      </c>
      <c r="BD45" s="34">
        <f>$T$28/'Fixed data'!$C$7</f>
        <v>8.1871007649919572E-2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8.1871007649919572E-2</v>
      </c>
      <c r="W46" s="34">
        <f>$U$28/'Fixed data'!$C$7</f>
        <v>8.1871007649919572E-2</v>
      </c>
      <c r="X46" s="34">
        <f>$U$28/'Fixed data'!$C$7</f>
        <v>8.1871007649919572E-2</v>
      </c>
      <c r="Y46" s="34">
        <f>$U$28/'Fixed data'!$C$7</f>
        <v>8.1871007649919572E-2</v>
      </c>
      <c r="Z46" s="34">
        <f>$U$28/'Fixed data'!$C$7</f>
        <v>8.1871007649919572E-2</v>
      </c>
      <c r="AA46" s="34">
        <f>$U$28/'Fixed data'!$C$7</f>
        <v>8.1871007649919572E-2</v>
      </c>
      <c r="AB46" s="34">
        <f>$U$28/'Fixed data'!$C$7</f>
        <v>8.1871007649919572E-2</v>
      </c>
      <c r="AC46" s="34">
        <f>$U$28/'Fixed data'!$C$7</f>
        <v>8.1871007649919572E-2</v>
      </c>
      <c r="AD46" s="34">
        <f>$U$28/'Fixed data'!$C$7</f>
        <v>8.1871007649919572E-2</v>
      </c>
      <c r="AE46" s="34">
        <f>$U$28/'Fixed data'!$C$7</f>
        <v>8.1871007649919572E-2</v>
      </c>
      <c r="AF46" s="34">
        <f>$U$28/'Fixed data'!$C$7</f>
        <v>8.1871007649919572E-2</v>
      </c>
      <c r="AG46" s="34">
        <f>$U$28/'Fixed data'!$C$7</f>
        <v>8.1871007649919572E-2</v>
      </c>
      <c r="AH46" s="34">
        <f>$U$28/'Fixed data'!$C$7</f>
        <v>8.1871007649919572E-2</v>
      </c>
      <c r="AI46" s="34">
        <f>$U$28/'Fixed data'!$C$7</f>
        <v>8.1871007649919572E-2</v>
      </c>
      <c r="AJ46" s="34">
        <f>$U$28/'Fixed data'!$C$7</f>
        <v>8.1871007649919572E-2</v>
      </c>
      <c r="AK46" s="34">
        <f>$U$28/'Fixed data'!$C$7</f>
        <v>8.1871007649919572E-2</v>
      </c>
      <c r="AL46" s="34">
        <f>$U$28/'Fixed data'!$C$7</f>
        <v>8.1871007649919572E-2</v>
      </c>
      <c r="AM46" s="34">
        <f>$U$28/'Fixed data'!$C$7</f>
        <v>8.1871007649919572E-2</v>
      </c>
      <c r="AN46" s="34">
        <f>$U$28/'Fixed data'!$C$7</f>
        <v>8.1871007649919572E-2</v>
      </c>
      <c r="AO46" s="34">
        <f>$U$28/'Fixed data'!$C$7</f>
        <v>8.1871007649919572E-2</v>
      </c>
      <c r="AP46" s="34">
        <f>$U$28/'Fixed data'!$C$7</f>
        <v>8.1871007649919572E-2</v>
      </c>
      <c r="AQ46" s="34">
        <f>$U$28/'Fixed data'!$C$7</f>
        <v>8.1871007649919572E-2</v>
      </c>
      <c r="AR46" s="34">
        <f>$U$28/'Fixed data'!$C$7</f>
        <v>8.1871007649919572E-2</v>
      </c>
      <c r="AS46" s="34">
        <f>$U$28/'Fixed data'!$C$7</f>
        <v>8.1871007649919572E-2</v>
      </c>
      <c r="AT46" s="34">
        <f>$U$28/'Fixed data'!$C$7</f>
        <v>8.1871007649919572E-2</v>
      </c>
      <c r="AU46" s="34">
        <f>$U$28/'Fixed data'!$C$7</f>
        <v>8.1871007649919572E-2</v>
      </c>
      <c r="AV46" s="34">
        <f>$U$28/'Fixed data'!$C$7</f>
        <v>8.1871007649919572E-2</v>
      </c>
      <c r="AW46" s="34">
        <f>$U$28/'Fixed data'!$C$7</f>
        <v>8.1871007649919572E-2</v>
      </c>
      <c r="AX46" s="34">
        <f>$U$28/'Fixed data'!$C$7</f>
        <v>8.1871007649919572E-2</v>
      </c>
      <c r="AY46" s="34">
        <f>$U$28/'Fixed data'!$C$7</f>
        <v>8.1871007649919572E-2</v>
      </c>
      <c r="AZ46" s="34">
        <f>$U$28/'Fixed data'!$C$7</f>
        <v>8.1871007649919572E-2</v>
      </c>
      <c r="BA46" s="34">
        <f>$U$28/'Fixed data'!$C$7</f>
        <v>8.1871007649919572E-2</v>
      </c>
      <c r="BB46" s="34">
        <f>$U$28/'Fixed data'!$C$7</f>
        <v>8.1871007649919572E-2</v>
      </c>
      <c r="BC46" s="34">
        <f>$U$28/'Fixed data'!$C$7</f>
        <v>8.1871007649919572E-2</v>
      </c>
      <c r="BD46" s="34">
        <f>$U$28/'Fixed data'!$C$7</f>
        <v>8.1871007649919572E-2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8.1871007649919572E-2</v>
      </c>
      <c r="X47" s="34">
        <f>$V$28/'Fixed data'!$C$7</f>
        <v>8.1871007649919572E-2</v>
      </c>
      <c r="Y47" s="34">
        <f>$V$28/'Fixed data'!$C$7</f>
        <v>8.1871007649919572E-2</v>
      </c>
      <c r="Z47" s="34">
        <f>$V$28/'Fixed data'!$C$7</f>
        <v>8.1871007649919572E-2</v>
      </c>
      <c r="AA47" s="34">
        <f>$V$28/'Fixed data'!$C$7</f>
        <v>8.1871007649919572E-2</v>
      </c>
      <c r="AB47" s="34">
        <f>$V$28/'Fixed data'!$C$7</f>
        <v>8.1871007649919572E-2</v>
      </c>
      <c r="AC47" s="34">
        <f>$V$28/'Fixed data'!$C$7</f>
        <v>8.1871007649919572E-2</v>
      </c>
      <c r="AD47" s="34">
        <f>$V$28/'Fixed data'!$C$7</f>
        <v>8.1871007649919572E-2</v>
      </c>
      <c r="AE47" s="34">
        <f>$V$28/'Fixed data'!$C$7</f>
        <v>8.1871007649919572E-2</v>
      </c>
      <c r="AF47" s="34">
        <f>$V$28/'Fixed data'!$C$7</f>
        <v>8.1871007649919572E-2</v>
      </c>
      <c r="AG47" s="34">
        <f>$V$28/'Fixed data'!$C$7</f>
        <v>8.1871007649919572E-2</v>
      </c>
      <c r="AH47" s="34">
        <f>$V$28/'Fixed data'!$C$7</f>
        <v>8.1871007649919572E-2</v>
      </c>
      <c r="AI47" s="34">
        <f>$V$28/'Fixed data'!$C$7</f>
        <v>8.1871007649919572E-2</v>
      </c>
      <c r="AJ47" s="34">
        <f>$V$28/'Fixed data'!$C$7</f>
        <v>8.1871007649919572E-2</v>
      </c>
      <c r="AK47" s="34">
        <f>$V$28/'Fixed data'!$C$7</f>
        <v>8.1871007649919572E-2</v>
      </c>
      <c r="AL47" s="34">
        <f>$V$28/'Fixed data'!$C$7</f>
        <v>8.1871007649919572E-2</v>
      </c>
      <c r="AM47" s="34">
        <f>$V$28/'Fixed data'!$C$7</f>
        <v>8.1871007649919572E-2</v>
      </c>
      <c r="AN47" s="34">
        <f>$V$28/'Fixed data'!$C$7</f>
        <v>8.1871007649919572E-2</v>
      </c>
      <c r="AO47" s="34">
        <f>$V$28/'Fixed data'!$C$7</f>
        <v>8.1871007649919572E-2</v>
      </c>
      <c r="AP47" s="34">
        <f>$V$28/'Fixed data'!$C$7</f>
        <v>8.1871007649919572E-2</v>
      </c>
      <c r="AQ47" s="34">
        <f>$V$28/'Fixed data'!$C$7</f>
        <v>8.1871007649919572E-2</v>
      </c>
      <c r="AR47" s="34">
        <f>$V$28/'Fixed data'!$C$7</f>
        <v>8.1871007649919572E-2</v>
      </c>
      <c r="AS47" s="34">
        <f>$V$28/'Fixed data'!$C$7</f>
        <v>8.1871007649919572E-2</v>
      </c>
      <c r="AT47" s="34">
        <f>$V$28/'Fixed data'!$C$7</f>
        <v>8.1871007649919572E-2</v>
      </c>
      <c r="AU47" s="34">
        <f>$V$28/'Fixed data'!$C$7</f>
        <v>8.1871007649919572E-2</v>
      </c>
      <c r="AV47" s="34">
        <f>$V$28/'Fixed data'!$C$7</f>
        <v>8.1871007649919572E-2</v>
      </c>
      <c r="AW47" s="34">
        <f>$V$28/'Fixed data'!$C$7</f>
        <v>8.1871007649919572E-2</v>
      </c>
      <c r="AX47" s="34">
        <f>$V$28/'Fixed data'!$C$7</f>
        <v>8.1871007649919572E-2</v>
      </c>
      <c r="AY47" s="34">
        <f>$V$28/'Fixed data'!$C$7</f>
        <v>8.1871007649919572E-2</v>
      </c>
      <c r="AZ47" s="34">
        <f>$V$28/'Fixed data'!$C$7</f>
        <v>8.1871007649919572E-2</v>
      </c>
      <c r="BA47" s="34">
        <f>$V$28/'Fixed data'!$C$7</f>
        <v>8.1871007649919572E-2</v>
      </c>
      <c r="BB47" s="34">
        <f>$V$28/'Fixed data'!$C$7</f>
        <v>8.1871007649919572E-2</v>
      </c>
      <c r="BC47" s="34">
        <f>$V$28/'Fixed data'!$C$7</f>
        <v>8.1871007649919572E-2</v>
      </c>
      <c r="BD47" s="34">
        <f>$V$28/'Fixed data'!$C$7</f>
        <v>8.1871007649919572E-2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8.1871007649919572E-2</v>
      </c>
      <c r="Y48" s="34">
        <f>$W$28/'Fixed data'!$C$7</f>
        <v>8.1871007649919572E-2</v>
      </c>
      <c r="Z48" s="34">
        <f>$W$28/'Fixed data'!$C$7</f>
        <v>8.1871007649919572E-2</v>
      </c>
      <c r="AA48" s="34">
        <f>$W$28/'Fixed data'!$C$7</f>
        <v>8.1871007649919572E-2</v>
      </c>
      <c r="AB48" s="34">
        <f>$W$28/'Fixed data'!$C$7</f>
        <v>8.1871007649919572E-2</v>
      </c>
      <c r="AC48" s="34">
        <f>$W$28/'Fixed data'!$C$7</f>
        <v>8.1871007649919572E-2</v>
      </c>
      <c r="AD48" s="34">
        <f>$W$28/'Fixed data'!$C$7</f>
        <v>8.1871007649919572E-2</v>
      </c>
      <c r="AE48" s="34">
        <f>$W$28/'Fixed data'!$C$7</f>
        <v>8.1871007649919572E-2</v>
      </c>
      <c r="AF48" s="34">
        <f>$W$28/'Fixed data'!$C$7</f>
        <v>8.1871007649919572E-2</v>
      </c>
      <c r="AG48" s="34">
        <f>$W$28/'Fixed data'!$C$7</f>
        <v>8.1871007649919572E-2</v>
      </c>
      <c r="AH48" s="34">
        <f>$W$28/'Fixed data'!$C$7</f>
        <v>8.1871007649919572E-2</v>
      </c>
      <c r="AI48" s="34">
        <f>$W$28/'Fixed data'!$C$7</f>
        <v>8.1871007649919572E-2</v>
      </c>
      <c r="AJ48" s="34">
        <f>$W$28/'Fixed data'!$C$7</f>
        <v>8.1871007649919572E-2</v>
      </c>
      <c r="AK48" s="34">
        <f>$W$28/'Fixed data'!$C$7</f>
        <v>8.1871007649919572E-2</v>
      </c>
      <c r="AL48" s="34">
        <f>$W$28/'Fixed data'!$C$7</f>
        <v>8.1871007649919572E-2</v>
      </c>
      <c r="AM48" s="34">
        <f>$W$28/'Fixed data'!$C$7</f>
        <v>8.1871007649919572E-2</v>
      </c>
      <c r="AN48" s="34">
        <f>$W$28/'Fixed data'!$C$7</f>
        <v>8.1871007649919572E-2</v>
      </c>
      <c r="AO48" s="34">
        <f>$W$28/'Fixed data'!$C$7</f>
        <v>8.1871007649919572E-2</v>
      </c>
      <c r="AP48" s="34">
        <f>$W$28/'Fixed data'!$C$7</f>
        <v>8.1871007649919572E-2</v>
      </c>
      <c r="AQ48" s="34">
        <f>$W$28/'Fixed data'!$C$7</f>
        <v>8.1871007649919572E-2</v>
      </c>
      <c r="AR48" s="34">
        <f>$W$28/'Fixed data'!$C$7</f>
        <v>8.1871007649919572E-2</v>
      </c>
      <c r="AS48" s="34">
        <f>$W$28/'Fixed data'!$C$7</f>
        <v>8.1871007649919572E-2</v>
      </c>
      <c r="AT48" s="34">
        <f>$W$28/'Fixed data'!$C$7</f>
        <v>8.1871007649919572E-2</v>
      </c>
      <c r="AU48" s="34">
        <f>$W$28/'Fixed data'!$C$7</f>
        <v>8.1871007649919572E-2</v>
      </c>
      <c r="AV48" s="34">
        <f>$W$28/'Fixed data'!$C$7</f>
        <v>8.1871007649919572E-2</v>
      </c>
      <c r="AW48" s="34">
        <f>$W$28/'Fixed data'!$C$7</f>
        <v>8.1871007649919572E-2</v>
      </c>
      <c r="AX48" s="34">
        <f>$W$28/'Fixed data'!$C$7</f>
        <v>8.1871007649919572E-2</v>
      </c>
      <c r="AY48" s="34">
        <f>$W$28/'Fixed data'!$C$7</f>
        <v>8.1871007649919572E-2</v>
      </c>
      <c r="AZ48" s="34">
        <f>$W$28/'Fixed data'!$C$7</f>
        <v>8.1871007649919572E-2</v>
      </c>
      <c r="BA48" s="34">
        <f>$W$28/'Fixed data'!$C$7</f>
        <v>8.1871007649919572E-2</v>
      </c>
      <c r="BB48" s="34">
        <f>$W$28/'Fixed data'!$C$7</f>
        <v>8.1871007649919572E-2</v>
      </c>
      <c r="BC48" s="34">
        <f>$W$28/'Fixed data'!$C$7</f>
        <v>8.1871007649919572E-2</v>
      </c>
      <c r="BD48" s="34">
        <f>$W$28/'Fixed data'!$C$7</f>
        <v>8.1871007649919572E-2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8.1871007649919572E-2</v>
      </c>
      <c r="Z49" s="34">
        <f>$X$28/'Fixed data'!$C$7</f>
        <v>8.1871007649919572E-2</v>
      </c>
      <c r="AA49" s="34">
        <f>$X$28/'Fixed data'!$C$7</f>
        <v>8.1871007649919572E-2</v>
      </c>
      <c r="AB49" s="34">
        <f>$X$28/'Fixed data'!$C$7</f>
        <v>8.1871007649919572E-2</v>
      </c>
      <c r="AC49" s="34">
        <f>$X$28/'Fixed data'!$C$7</f>
        <v>8.1871007649919572E-2</v>
      </c>
      <c r="AD49" s="34">
        <f>$X$28/'Fixed data'!$C$7</f>
        <v>8.1871007649919572E-2</v>
      </c>
      <c r="AE49" s="34">
        <f>$X$28/'Fixed data'!$C$7</f>
        <v>8.1871007649919572E-2</v>
      </c>
      <c r="AF49" s="34">
        <f>$X$28/'Fixed data'!$C$7</f>
        <v>8.1871007649919572E-2</v>
      </c>
      <c r="AG49" s="34">
        <f>$X$28/'Fixed data'!$C$7</f>
        <v>8.1871007649919572E-2</v>
      </c>
      <c r="AH49" s="34">
        <f>$X$28/'Fixed data'!$C$7</f>
        <v>8.1871007649919572E-2</v>
      </c>
      <c r="AI49" s="34">
        <f>$X$28/'Fixed data'!$C$7</f>
        <v>8.1871007649919572E-2</v>
      </c>
      <c r="AJ49" s="34">
        <f>$X$28/'Fixed data'!$C$7</f>
        <v>8.1871007649919572E-2</v>
      </c>
      <c r="AK49" s="34">
        <f>$X$28/'Fixed data'!$C$7</f>
        <v>8.1871007649919572E-2</v>
      </c>
      <c r="AL49" s="34">
        <f>$X$28/'Fixed data'!$C$7</f>
        <v>8.1871007649919572E-2</v>
      </c>
      <c r="AM49" s="34">
        <f>$X$28/'Fixed data'!$C$7</f>
        <v>8.1871007649919572E-2</v>
      </c>
      <c r="AN49" s="34">
        <f>$X$28/'Fixed data'!$C$7</f>
        <v>8.1871007649919572E-2</v>
      </c>
      <c r="AO49" s="34">
        <f>$X$28/'Fixed data'!$C$7</f>
        <v>8.1871007649919572E-2</v>
      </c>
      <c r="AP49" s="34">
        <f>$X$28/'Fixed data'!$C$7</f>
        <v>8.1871007649919572E-2</v>
      </c>
      <c r="AQ49" s="34">
        <f>$X$28/'Fixed data'!$C$7</f>
        <v>8.1871007649919572E-2</v>
      </c>
      <c r="AR49" s="34">
        <f>$X$28/'Fixed data'!$C$7</f>
        <v>8.1871007649919572E-2</v>
      </c>
      <c r="AS49" s="34">
        <f>$X$28/'Fixed data'!$C$7</f>
        <v>8.1871007649919572E-2</v>
      </c>
      <c r="AT49" s="34">
        <f>$X$28/'Fixed data'!$C$7</f>
        <v>8.1871007649919572E-2</v>
      </c>
      <c r="AU49" s="34">
        <f>$X$28/'Fixed data'!$C$7</f>
        <v>8.1871007649919572E-2</v>
      </c>
      <c r="AV49" s="34">
        <f>$X$28/'Fixed data'!$C$7</f>
        <v>8.1871007649919572E-2</v>
      </c>
      <c r="AW49" s="34">
        <f>$X$28/'Fixed data'!$C$7</f>
        <v>8.1871007649919572E-2</v>
      </c>
      <c r="AX49" s="34">
        <f>$X$28/'Fixed data'!$C$7</f>
        <v>8.1871007649919572E-2</v>
      </c>
      <c r="AY49" s="34">
        <f>$X$28/'Fixed data'!$C$7</f>
        <v>8.1871007649919572E-2</v>
      </c>
      <c r="AZ49" s="34">
        <f>$X$28/'Fixed data'!$C$7</f>
        <v>8.1871007649919572E-2</v>
      </c>
      <c r="BA49" s="34">
        <f>$X$28/'Fixed data'!$C$7</f>
        <v>8.1871007649919572E-2</v>
      </c>
      <c r="BB49" s="34">
        <f>$X$28/'Fixed data'!$C$7</f>
        <v>8.1871007649919572E-2</v>
      </c>
      <c r="BC49" s="34">
        <f>$X$28/'Fixed data'!$C$7</f>
        <v>8.1871007649919572E-2</v>
      </c>
      <c r="BD49" s="34">
        <f>$X$28/'Fixed data'!$C$7</f>
        <v>8.1871007649919572E-2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8.1871007649919572E-2</v>
      </c>
      <c r="AA50" s="34">
        <f>$Y$28/'Fixed data'!$C$7</f>
        <v>8.1871007649919572E-2</v>
      </c>
      <c r="AB50" s="34">
        <f>$Y$28/'Fixed data'!$C$7</f>
        <v>8.1871007649919572E-2</v>
      </c>
      <c r="AC50" s="34">
        <f>$Y$28/'Fixed data'!$C$7</f>
        <v>8.1871007649919572E-2</v>
      </c>
      <c r="AD50" s="34">
        <f>$Y$28/'Fixed data'!$C$7</f>
        <v>8.1871007649919572E-2</v>
      </c>
      <c r="AE50" s="34">
        <f>$Y$28/'Fixed data'!$C$7</f>
        <v>8.1871007649919572E-2</v>
      </c>
      <c r="AF50" s="34">
        <f>$Y$28/'Fixed data'!$C$7</f>
        <v>8.1871007649919572E-2</v>
      </c>
      <c r="AG50" s="34">
        <f>$Y$28/'Fixed data'!$C$7</f>
        <v>8.1871007649919572E-2</v>
      </c>
      <c r="AH50" s="34">
        <f>$Y$28/'Fixed data'!$C$7</f>
        <v>8.1871007649919572E-2</v>
      </c>
      <c r="AI50" s="34">
        <f>$Y$28/'Fixed data'!$C$7</f>
        <v>8.1871007649919572E-2</v>
      </c>
      <c r="AJ50" s="34">
        <f>$Y$28/'Fixed data'!$C$7</f>
        <v>8.1871007649919572E-2</v>
      </c>
      <c r="AK50" s="34">
        <f>$Y$28/'Fixed data'!$C$7</f>
        <v>8.1871007649919572E-2</v>
      </c>
      <c r="AL50" s="34">
        <f>$Y$28/'Fixed data'!$C$7</f>
        <v>8.1871007649919572E-2</v>
      </c>
      <c r="AM50" s="34">
        <f>$Y$28/'Fixed data'!$C$7</f>
        <v>8.1871007649919572E-2</v>
      </c>
      <c r="AN50" s="34">
        <f>$Y$28/'Fixed data'!$C$7</f>
        <v>8.1871007649919572E-2</v>
      </c>
      <c r="AO50" s="34">
        <f>$Y$28/'Fixed data'!$C$7</f>
        <v>8.1871007649919572E-2</v>
      </c>
      <c r="AP50" s="34">
        <f>$Y$28/'Fixed data'!$C$7</f>
        <v>8.1871007649919572E-2</v>
      </c>
      <c r="AQ50" s="34">
        <f>$Y$28/'Fixed data'!$C$7</f>
        <v>8.1871007649919572E-2</v>
      </c>
      <c r="AR50" s="34">
        <f>$Y$28/'Fixed data'!$C$7</f>
        <v>8.1871007649919572E-2</v>
      </c>
      <c r="AS50" s="34">
        <f>$Y$28/'Fixed data'!$C$7</f>
        <v>8.1871007649919572E-2</v>
      </c>
      <c r="AT50" s="34">
        <f>$Y$28/'Fixed data'!$C$7</f>
        <v>8.1871007649919572E-2</v>
      </c>
      <c r="AU50" s="34">
        <f>$Y$28/'Fixed data'!$C$7</f>
        <v>8.1871007649919572E-2</v>
      </c>
      <c r="AV50" s="34">
        <f>$Y$28/'Fixed data'!$C$7</f>
        <v>8.1871007649919572E-2</v>
      </c>
      <c r="AW50" s="34">
        <f>$Y$28/'Fixed data'!$C$7</f>
        <v>8.1871007649919572E-2</v>
      </c>
      <c r="AX50" s="34">
        <f>$Y$28/'Fixed data'!$C$7</f>
        <v>8.1871007649919572E-2</v>
      </c>
      <c r="AY50" s="34">
        <f>$Y$28/'Fixed data'!$C$7</f>
        <v>8.1871007649919572E-2</v>
      </c>
      <c r="AZ50" s="34">
        <f>$Y$28/'Fixed data'!$C$7</f>
        <v>8.1871007649919572E-2</v>
      </c>
      <c r="BA50" s="34">
        <f>$Y$28/'Fixed data'!$C$7</f>
        <v>8.1871007649919572E-2</v>
      </c>
      <c r="BB50" s="34">
        <f>$Y$28/'Fixed data'!$C$7</f>
        <v>8.1871007649919572E-2</v>
      </c>
      <c r="BC50" s="34">
        <f>$Y$28/'Fixed data'!$C$7</f>
        <v>8.1871007649919572E-2</v>
      </c>
      <c r="BD50" s="34">
        <f>$Y$28/'Fixed data'!$C$7</f>
        <v>8.1871007649919572E-2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8.1871007649919572E-2</v>
      </c>
      <c r="AB51" s="34">
        <f>$Z$28/'Fixed data'!$C$7</f>
        <v>8.1871007649919572E-2</v>
      </c>
      <c r="AC51" s="34">
        <f>$Z$28/'Fixed data'!$C$7</f>
        <v>8.1871007649919572E-2</v>
      </c>
      <c r="AD51" s="34">
        <f>$Z$28/'Fixed data'!$C$7</f>
        <v>8.1871007649919572E-2</v>
      </c>
      <c r="AE51" s="34">
        <f>$Z$28/'Fixed data'!$C$7</f>
        <v>8.1871007649919572E-2</v>
      </c>
      <c r="AF51" s="34">
        <f>$Z$28/'Fixed data'!$C$7</f>
        <v>8.1871007649919572E-2</v>
      </c>
      <c r="AG51" s="34">
        <f>$Z$28/'Fixed data'!$C$7</f>
        <v>8.1871007649919572E-2</v>
      </c>
      <c r="AH51" s="34">
        <f>$Z$28/'Fixed data'!$C$7</f>
        <v>8.1871007649919572E-2</v>
      </c>
      <c r="AI51" s="34">
        <f>$Z$28/'Fixed data'!$C$7</f>
        <v>8.1871007649919572E-2</v>
      </c>
      <c r="AJ51" s="34">
        <f>$Z$28/'Fixed data'!$C$7</f>
        <v>8.1871007649919572E-2</v>
      </c>
      <c r="AK51" s="34">
        <f>$Z$28/'Fixed data'!$C$7</f>
        <v>8.1871007649919572E-2</v>
      </c>
      <c r="AL51" s="34">
        <f>$Z$28/'Fixed data'!$C$7</f>
        <v>8.1871007649919572E-2</v>
      </c>
      <c r="AM51" s="34">
        <f>$Z$28/'Fixed data'!$C$7</f>
        <v>8.1871007649919572E-2</v>
      </c>
      <c r="AN51" s="34">
        <f>$Z$28/'Fixed data'!$C$7</f>
        <v>8.1871007649919572E-2</v>
      </c>
      <c r="AO51" s="34">
        <f>$Z$28/'Fixed data'!$C$7</f>
        <v>8.1871007649919572E-2</v>
      </c>
      <c r="AP51" s="34">
        <f>$Z$28/'Fixed data'!$C$7</f>
        <v>8.1871007649919572E-2</v>
      </c>
      <c r="AQ51" s="34">
        <f>$Z$28/'Fixed data'!$C$7</f>
        <v>8.1871007649919572E-2</v>
      </c>
      <c r="AR51" s="34">
        <f>$Z$28/'Fixed data'!$C$7</f>
        <v>8.1871007649919572E-2</v>
      </c>
      <c r="AS51" s="34">
        <f>$Z$28/'Fixed data'!$C$7</f>
        <v>8.1871007649919572E-2</v>
      </c>
      <c r="AT51" s="34">
        <f>$Z$28/'Fixed data'!$C$7</f>
        <v>8.1871007649919572E-2</v>
      </c>
      <c r="AU51" s="34">
        <f>$Z$28/'Fixed data'!$C$7</f>
        <v>8.1871007649919572E-2</v>
      </c>
      <c r="AV51" s="34">
        <f>$Z$28/'Fixed data'!$C$7</f>
        <v>8.1871007649919572E-2</v>
      </c>
      <c r="AW51" s="34">
        <f>$Z$28/'Fixed data'!$C$7</f>
        <v>8.1871007649919572E-2</v>
      </c>
      <c r="AX51" s="34">
        <f>$Z$28/'Fixed data'!$C$7</f>
        <v>8.1871007649919572E-2</v>
      </c>
      <c r="AY51" s="34">
        <f>$Z$28/'Fixed data'!$C$7</f>
        <v>8.1871007649919572E-2</v>
      </c>
      <c r="AZ51" s="34">
        <f>$Z$28/'Fixed data'!$C$7</f>
        <v>8.1871007649919572E-2</v>
      </c>
      <c r="BA51" s="34">
        <f>$Z$28/'Fixed data'!$C$7</f>
        <v>8.1871007649919572E-2</v>
      </c>
      <c r="BB51" s="34">
        <f>$Z$28/'Fixed data'!$C$7</f>
        <v>8.1871007649919572E-2</v>
      </c>
      <c r="BC51" s="34">
        <f>$Z$28/'Fixed data'!$C$7</f>
        <v>8.1871007649919572E-2</v>
      </c>
      <c r="BD51" s="34">
        <f>$Z$28/'Fixed data'!$C$7</f>
        <v>8.1871007649919572E-2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8.1871007649919572E-2</v>
      </c>
      <c r="AC52" s="34">
        <f>$AA$28/'Fixed data'!$C$7</f>
        <v>8.1871007649919572E-2</v>
      </c>
      <c r="AD52" s="34">
        <f>$AA$28/'Fixed data'!$C$7</f>
        <v>8.1871007649919572E-2</v>
      </c>
      <c r="AE52" s="34">
        <f>$AA$28/'Fixed data'!$C$7</f>
        <v>8.1871007649919572E-2</v>
      </c>
      <c r="AF52" s="34">
        <f>$AA$28/'Fixed data'!$C$7</f>
        <v>8.1871007649919572E-2</v>
      </c>
      <c r="AG52" s="34">
        <f>$AA$28/'Fixed data'!$C$7</f>
        <v>8.1871007649919572E-2</v>
      </c>
      <c r="AH52" s="34">
        <f>$AA$28/'Fixed data'!$C$7</f>
        <v>8.1871007649919572E-2</v>
      </c>
      <c r="AI52" s="34">
        <f>$AA$28/'Fixed data'!$C$7</f>
        <v>8.1871007649919572E-2</v>
      </c>
      <c r="AJ52" s="34">
        <f>$AA$28/'Fixed data'!$C$7</f>
        <v>8.1871007649919572E-2</v>
      </c>
      <c r="AK52" s="34">
        <f>$AA$28/'Fixed data'!$C$7</f>
        <v>8.1871007649919572E-2</v>
      </c>
      <c r="AL52" s="34">
        <f>$AA$28/'Fixed data'!$C$7</f>
        <v>8.1871007649919572E-2</v>
      </c>
      <c r="AM52" s="34">
        <f>$AA$28/'Fixed data'!$C$7</f>
        <v>8.1871007649919572E-2</v>
      </c>
      <c r="AN52" s="34">
        <f>$AA$28/'Fixed data'!$C$7</f>
        <v>8.1871007649919572E-2</v>
      </c>
      <c r="AO52" s="34">
        <f>$AA$28/'Fixed data'!$C$7</f>
        <v>8.1871007649919572E-2</v>
      </c>
      <c r="AP52" s="34">
        <f>$AA$28/'Fixed data'!$C$7</f>
        <v>8.1871007649919572E-2</v>
      </c>
      <c r="AQ52" s="34">
        <f>$AA$28/'Fixed data'!$C$7</f>
        <v>8.1871007649919572E-2</v>
      </c>
      <c r="AR52" s="34">
        <f>$AA$28/'Fixed data'!$C$7</f>
        <v>8.1871007649919572E-2</v>
      </c>
      <c r="AS52" s="34">
        <f>$AA$28/'Fixed data'!$C$7</f>
        <v>8.1871007649919572E-2</v>
      </c>
      <c r="AT52" s="34">
        <f>$AA$28/'Fixed data'!$C$7</f>
        <v>8.1871007649919572E-2</v>
      </c>
      <c r="AU52" s="34">
        <f>$AA$28/'Fixed data'!$C$7</f>
        <v>8.1871007649919572E-2</v>
      </c>
      <c r="AV52" s="34">
        <f>$AA$28/'Fixed data'!$C$7</f>
        <v>8.1871007649919572E-2</v>
      </c>
      <c r="AW52" s="34">
        <f>$AA$28/'Fixed data'!$C$7</f>
        <v>8.1871007649919572E-2</v>
      </c>
      <c r="AX52" s="34">
        <f>$AA$28/'Fixed data'!$C$7</f>
        <v>8.1871007649919572E-2</v>
      </c>
      <c r="AY52" s="34">
        <f>$AA$28/'Fixed data'!$C$7</f>
        <v>8.1871007649919572E-2</v>
      </c>
      <c r="AZ52" s="34">
        <f>$AA$28/'Fixed data'!$C$7</f>
        <v>8.1871007649919572E-2</v>
      </c>
      <c r="BA52" s="34">
        <f>$AA$28/'Fixed data'!$C$7</f>
        <v>8.1871007649919572E-2</v>
      </c>
      <c r="BB52" s="34">
        <f>$AA$28/'Fixed data'!$C$7</f>
        <v>8.1871007649919572E-2</v>
      </c>
      <c r="BC52" s="34">
        <f>$AA$28/'Fixed data'!$C$7</f>
        <v>8.1871007649919572E-2</v>
      </c>
      <c r="BD52" s="34">
        <f>$AA$28/'Fixed data'!$C$7</f>
        <v>8.1871007649919572E-2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8.1871007649919572E-2</v>
      </c>
      <c r="AD53" s="34">
        <f>$AB$28/'Fixed data'!$C$7</f>
        <v>8.1871007649919572E-2</v>
      </c>
      <c r="AE53" s="34">
        <f>$AB$28/'Fixed data'!$C$7</f>
        <v>8.1871007649919572E-2</v>
      </c>
      <c r="AF53" s="34">
        <f>$AB$28/'Fixed data'!$C$7</f>
        <v>8.1871007649919572E-2</v>
      </c>
      <c r="AG53" s="34">
        <f>$AB$28/'Fixed data'!$C$7</f>
        <v>8.1871007649919572E-2</v>
      </c>
      <c r="AH53" s="34">
        <f>$AB$28/'Fixed data'!$C$7</f>
        <v>8.1871007649919572E-2</v>
      </c>
      <c r="AI53" s="34">
        <f>$AB$28/'Fixed data'!$C$7</f>
        <v>8.1871007649919572E-2</v>
      </c>
      <c r="AJ53" s="34">
        <f>$AB$28/'Fixed data'!$C$7</f>
        <v>8.1871007649919572E-2</v>
      </c>
      <c r="AK53" s="34">
        <f>$AB$28/'Fixed data'!$C$7</f>
        <v>8.1871007649919572E-2</v>
      </c>
      <c r="AL53" s="34">
        <f>$AB$28/'Fixed data'!$C$7</f>
        <v>8.1871007649919572E-2</v>
      </c>
      <c r="AM53" s="34">
        <f>$AB$28/'Fixed data'!$C$7</f>
        <v>8.1871007649919572E-2</v>
      </c>
      <c r="AN53" s="34">
        <f>$AB$28/'Fixed data'!$C$7</f>
        <v>8.1871007649919572E-2</v>
      </c>
      <c r="AO53" s="34">
        <f>$AB$28/'Fixed data'!$C$7</f>
        <v>8.1871007649919572E-2</v>
      </c>
      <c r="AP53" s="34">
        <f>$AB$28/'Fixed data'!$C$7</f>
        <v>8.1871007649919572E-2</v>
      </c>
      <c r="AQ53" s="34">
        <f>$AB$28/'Fixed data'!$C$7</f>
        <v>8.1871007649919572E-2</v>
      </c>
      <c r="AR53" s="34">
        <f>$AB$28/'Fixed data'!$C$7</f>
        <v>8.1871007649919572E-2</v>
      </c>
      <c r="AS53" s="34">
        <f>$AB$28/'Fixed data'!$C$7</f>
        <v>8.1871007649919572E-2</v>
      </c>
      <c r="AT53" s="34">
        <f>$AB$28/'Fixed data'!$C$7</f>
        <v>8.1871007649919572E-2</v>
      </c>
      <c r="AU53" s="34">
        <f>$AB$28/'Fixed data'!$C$7</f>
        <v>8.1871007649919572E-2</v>
      </c>
      <c r="AV53" s="34">
        <f>$AB$28/'Fixed data'!$C$7</f>
        <v>8.1871007649919572E-2</v>
      </c>
      <c r="AW53" s="34">
        <f>$AB$28/'Fixed data'!$C$7</f>
        <v>8.1871007649919572E-2</v>
      </c>
      <c r="AX53" s="34">
        <f>$AB$28/'Fixed data'!$C$7</f>
        <v>8.1871007649919572E-2</v>
      </c>
      <c r="AY53" s="34">
        <f>$AB$28/'Fixed data'!$C$7</f>
        <v>8.1871007649919572E-2</v>
      </c>
      <c r="AZ53" s="34">
        <f>$AB$28/'Fixed data'!$C$7</f>
        <v>8.1871007649919572E-2</v>
      </c>
      <c r="BA53" s="34">
        <f>$AB$28/'Fixed data'!$C$7</f>
        <v>8.1871007649919572E-2</v>
      </c>
      <c r="BB53" s="34">
        <f>$AB$28/'Fixed data'!$C$7</f>
        <v>8.1871007649919572E-2</v>
      </c>
      <c r="BC53" s="34">
        <f>$AB$28/'Fixed data'!$C$7</f>
        <v>8.1871007649919572E-2</v>
      </c>
      <c r="BD53" s="34">
        <f>$AB$28/'Fixed data'!$C$7</f>
        <v>8.1871007649919572E-2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8.1871007649919572E-2</v>
      </c>
      <c r="AE54" s="34">
        <f>$AC$28/'Fixed data'!$C$7</f>
        <v>8.1871007649919572E-2</v>
      </c>
      <c r="AF54" s="34">
        <f>$AC$28/'Fixed data'!$C$7</f>
        <v>8.1871007649919572E-2</v>
      </c>
      <c r="AG54" s="34">
        <f>$AC$28/'Fixed data'!$C$7</f>
        <v>8.1871007649919572E-2</v>
      </c>
      <c r="AH54" s="34">
        <f>$AC$28/'Fixed data'!$C$7</f>
        <v>8.1871007649919572E-2</v>
      </c>
      <c r="AI54" s="34">
        <f>$AC$28/'Fixed data'!$C$7</f>
        <v>8.1871007649919572E-2</v>
      </c>
      <c r="AJ54" s="34">
        <f>$AC$28/'Fixed data'!$C$7</f>
        <v>8.1871007649919572E-2</v>
      </c>
      <c r="AK54" s="34">
        <f>$AC$28/'Fixed data'!$C$7</f>
        <v>8.1871007649919572E-2</v>
      </c>
      <c r="AL54" s="34">
        <f>$AC$28/'Fixed data'!$C$7</f>
        <v>8.1871007649919572E-2</v>
      </c>
      <c r="AM54" s="34">
        <f>$AC$28/'Fixed data'!$C$7</f>
        <v>8.1871007649919572E-2</v>
      </c>
      <c r="AN54" s="34">
        <f>$AC$28/'Fixed data'!$C$7</f>
        <v>8.1871007649919572E-2</v>
      </c>
      <c r="AO54" s="34">
        <f>$AC$28/'Fixed data'!$C$7</f>
        <v>8.1871007649919572E-2</v>
      </c>
      <c r="AP54" s="34">
        <f>$AC$28/'Fixed data'!$C$7</f>
        <v>8.1871007649919572E-2</v>
      </c>
      <c r="AQ54" s="34">
        <f>$AC$28/'Fixed data'!$C$7</f>
        <v>8.1871007649919572E-2</v>
      </c>
      <c r="AR54" s="34">
        <f>$AC$28/'Fixed data'!$C$7</f>
        <v>8.1871007649919572E-2</v>
      </c>
      <c r="AS54" s="34">
        <f>$AC$28/'Fixed data'!$C$7</f>
        <v>8.1871007649919572E-2</v>
      </c>
      <c r="AT54" s="34">
        <f>$AC$28/'Fixed data'!$C$7</f>
        <v>8.1871007649919572E-2</v>
      </c>
      <c r="AU54" s="34">
        <f>$AC$28/'Fixed data'!$C$7</f>
        <v>8.1871007649919572E-2</v>
      </c>
      <c r="AV54" s="34">
        <f>$AC$28/'Fixed data'!$C$7</f>
        <v>8.1871007649919572E-2</v>
      </c>
      <c r="AW54" s="34">
        <f>$AC$28/'Fixed data'!$C$7</f>
        <v>8.1871007649919572E-2</v>
      </c>
      <c r="AX54" s="34">
        <f>$AC$28/'Fixed data'!$C$7</f>
        <v>8.1871007649919572E-2</v>
      </c>
      <c r="AY54" s="34">
        <f>$AC$28/'Fixed data'!$C$7</f>
        <v>8.1871007649919572E-2</v>
      </c>
      <c r="AZ54" s="34">
        <f>$AC$28/'Fixed data'!$C$7</f>
        <v>8.1871007649919572E-2</v>
      </c>
      <c r="BA54" s="34">
        <f>$AC$28/'Fixed data'!$C$7</f>
        <v>8.1871007649919572E-2</v>
      </c>
      <c r="BB54" s="34">
        <f>$AC$28/'Fixed data'!$C$7</f>
        <v>8.1871007649919572E-2</v>
      </c>
      <c r="BC54" s="34">
        <f>$AC$28/'Fixed data'!$C$7</f>
        <v>8.1871007649919572E-2</v>
      </c>
      <c r="BD54" s="34">
        <f>$AC$28/'Fixed data'!$C$7</f>
        <v>8.1871007649919572E-2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8.1871007649919572E-2</v>
      </c>
      <c r="AF55" s="34">
        <f>$AD$28/'Fixed data'!$C$7</f>
        <v>8.1871007649919572E-2</v>
      </c>
      <c r="AG55" s="34">
        <f>$AD$28/'Fixed data'!$C$7</f>
        <v>8.1871007649919572E-2</v>
      </c>
      <c r="AH55" s="34">
        <f>$AD$28/'Fixed data'!$C$7</f>
        <v>8.1871007649919572E-2</v>
      </c>
      <c r="AI55" s="34">
        <f>$AD$28/'Fixed data'!$C$7</f>
        <v>8.1871007649919572E-2</v>
      </c>
      <c r="AJ55" s="34">
        <f>$AD$28/'Fixed data'!$C$7</f>
        <v>8.1871007649919572E-2</v>
      </c>
      <c r="AK55" s="34">
        <f>$AD$28/'Fixed data'!$C$7</f>
        <v>8.1871007649919572E-2</v>
      </c>
      <c r="AL55" s="34">
        <f>$AD$28/'Fixed data'!$C$7</f>
        <v>8.1871007649919572E-2</v>
      </c>
      <c r="AM55" s="34">
        <f>$AD$28/'Fixed data'!$C$7</f>
        <v>8.1871007649919572E-2</v>
      </c>
      <c r="AN55" s="34">
        <f>$AD$28/'Fixed data'!$C$7</f>
        <v>8.1871007649919572E-2</v>
      </c>
      <c r="AO55" s="34">
        <f>$AD$28/'Fixed data'!$C$7</f>
        <v>8.1871007649919572E-2</v>
      </c>
      <c r="AP55" s="34">
        <f>$AD$28/'Fixed data'!$C$7</f>
        <v>8.1871007649919572E-2</v>
      </c>
      <c r="AQ55" s="34">
        <f>$AD$28/'Fixed data'!$C$7</f>
        <v>8.1871007649919572E-2</v>
      </c>
      <c r="AR55" s="34">
        <f>$AD$28/'Fixed data'!$C$7</f>
        <v>8.1871007649919572E-2</v>
      </c>
      <c r="AS55" s="34">
        <f>$AD$28/'Fixed data'!$C$7</f>
        <v>8.1871007649919572E-2</v>
      </c>
      <c r="AT55" s="34">
        <f>$AD$28/'Fixed data'!$C$7</f>
        <v>8.1871007649919572E-2</v>
      </c>
      <c r="AU55" s="34">
        <f>$AD$28/'Fixed data'!$C$7</f>
        <v>8.1871007649919572E-2</v>
      </c>
      <c r="AV55" s="34">
        <f>$AD$28/'Fixed data'!$C$7</f>
        <v>8.1871007649919572E-2</v>
      </c>
      <c r="AW55" s="34">
        <f>$AD$28/'Fixed data'!$C$7</f>
        <v>8.1871007649919572E-2</v>
      </c>
      <c r="AX55" s="34">
        <f>$AD$28/'Fixed data'!$C$7</f>
        <v>8.1871007649919572E-2</v>
      </c>
      <c r="AY55" s="34">
        <f>$AD$28/'Fixed data'!$C$7</f>
        <v>8.1871007649919572E-2</v>
      </c>
      <c r="AZ55" s="34">
        <f>$AD$28/'Fixed data'!$C$7</f>
        <v>8.1871007649919572E-2</v>
      </c>
      <c r="BA55" s="34">
        <f>$AD$28/'Fixed data'!$C$7</f>
        <v>8.1871007649919572E-2</v>
      </c>
      <c r="BB55" s="34">
        <f>$AD$28/'Fixed data'!$C$7</f>
        <v>8.1871007649919572E-2</v>
      </c>
      <c r="BC55" s="34">
        <f>$AD$28/'Fixed data'!$C$7</f>
        <v>8.1871007649919572E-2</v>
      </c>
      <c r="BD55" s="34">
        <f>$AD$28/'Fixed data'!$C$7</f>
        <v>8.1871007649919572E-2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8.1871007649919572E-2</v>
      </c>
      <c r="AG56" s="34">
        <f>$AE$28/'Fixed data'!$C$7</f>
        <v>8.1871007649919572E-2</v>
      </c>
      <c r="AH56" s="34">
        <f>$AE$28/'Fixed data'!$C$7</f>
        <v>8.1871007649919572E-2</v>
      </c>
      <c r="AI56" s="34">
        <f>$AE$28/'Fixed data'!$C$7</f>
        <v>8.1871007649919572E-2</v>
      </c>
      <c r="AJ56" s="34">
        <f>$AE$28/'Fixed data'!$C$7</f>
        <v>8.1871007649919572E-2</v>
      </c>
      <c r="AK56" s="34">
        <f>$AE$28/'Fixed data'!$C$7</f>
        <v>8.1871007649919572E-2</v>
      </c>
      <c r="AL56" s="34">
        <f>$AE$28/'Fixed data'!$C$7</f>
        <v>8.1871007649919572E-2</v>
      </c>
      <c r="AM56" s="34">
        <f>$AE$28/'Fixed data'!$C$7</f>
        <v>8.1871007649919572E-2</v>
      </c>
      <c r="AN56" s="34">
        <f>$AE$28/'Fixed data'!$C$7</f>
        <v>8.1871007649919572E-2</v>
      </c>
      <c r="AO56" s="34">
        <f>$AE$28/'Fixed data'!$C$7</f>
        <v>8.1871007649919572E-2</v>
      </c>
      <c r="AP56" s="34">
        <f>$AE$28/'Fixed data'!$C$7</f>
        <v>8.1871007649919572E-2</v>
      </c>
      <c r="AQ56" s="34">
        <f>$AE$28/'Fixed data'!$C$7</f>
        <v>8.1871007649919572E-2</v>
      </c>
      <c r="AR56" s="34">
        <f>$AE$28/'Fixed data'!$C$7</f>
        <v>8.1871007649919572E-2</v>
      </c>
      <c r="AS56" s="34">
        <f>$AE$28/'Fixed data'!$C$7</f>
        <v>8.1871007649919572E-2</v>
      </c>
      <c r="AT56" s="34">
        <f>$AE$28/'Fixed data'!$C$7</f>
        <v>8.1871007649919572E-2</v>
      </c>
      <c r="AU56" s="34">
        <f>$AE$28/'Fixed data'!$C$7</f>
        <v>8.1871007649919572E-2</v>
      </c>
      <c r="AV56" s="34">
        <f>$AE$28/'Fixed data'!$C$7</f>
        <v>8.1871007649919572E-2</v>
      </c>
      <c r="AW56" s="34">
        <f>$AE$28/'Fixed data'!$C$7</f>
        <v>8.1871007649919572E-2</v>
      </c>
      <c r="AX56" s="34">
        <f>$AE$28/'Fixed data'!$C$7</f>
        <v>8.1871007649919572E-2</v>
      </c>
      <c r="AY56" s="34">
        <f>$AE$28/'Fixed data'!$C$7</f>
        <v>8.1871007649919572E-2</v>
      </c>
      <c r="AZ56" s="34">
        <f>$AE$28/'Fixed data'!$C$7</f>
        <v>8.1871007649919572E-2</v>
      </c>
      <c r="BA56" s="34">
        <f>$AE$28/'Fixed data'!$C$7</f>
        <v>8.1871007649919572E-2</v>
      </c>
      <c r="BB56" s="34">
        <f>$AE$28/'Fixed data'!$C$7</f>
        <v>8.1871007649919572E-2</v>
      </c>
      <c r="BC56" s="34">
        <f>$AE$28/'Fixed data'!$C$7</f>
        <v>8.1871007649919572E-2</v>
      </c>
      <c r="BD56" s="34">
        <f>$AE$28/'Fixed data'!$C$7</f>
        <v>8.1871007649919572E-2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8.1871007649919572E-2</v>
      </c>
      <c r="AH57" s="34">
        <f>$AF$28/'Fixed data'!$C$7</f>
        <v>8.1871007649919572E-2</v>
      </c>
      <c r="AI57" s="34">
        <f>$AF$28/'Fixed data'!$C$7</f>
        <v>8.1871007649919572E-2</v>
      </c>
      <c r="AJ57" s="34">
        <f>$AF$28/'Fixed data'!$C$7</f>
        <v>8.1871007649919572E-2</v>
      </c>
      <c r="AK57" s="34">
        <f>$AF$28/'Fixed data'!$C$7</f>
        <v>8.1871007649919572E-2</v>
      </c>
      <c r="AL57" s="34">
        <f>$AF$28/'Fixed data'!$C$7</f>
        <v>8.1871007649919572E-2</v>
      </c>
      <c r="AM57" s="34">
        <f>$AF$28/'Fixed data'!$C$7</f>
        <v>8.1871007649919572E-2</v>
      </c>
      <c r="AN57" s="34">
        <f>$AF$28/'Fixed data'!$C$7</f>
        <v>8.1871007649919572E-2</v>
      </c>
      <c r="AO57" s="34">
        <f>$AF$28/'Fixed data'!$C$7</f>
        <v>8.1871007649919572E-2</v>
      </c>
      <c r="AP57" s="34">
        <f>$AF$28/'Fixed data'!$C$7</f>
        <v>8.1871007649919572E-2</v>
      </c>
      <c r="AQ57" s="34">
        <f>$AF$28/'Fixed data'!$C$7</f>
        <v>8.1871007649919572E-2</v>
      </c>
      <c r="AR57" s="34">
        <f>$AF$28/'Fixed data'!$C$7</f>
        <v>8.1871007649919572E-2</v>
      </c>
      <c r="AS57" s="34">
        <f>$AF$28/'Fixed data'!$C$7</f>
        <v>8.1871007649919572E-2</v>
      </c>
      <c r="AT57" s="34">
        <f>$AF$28/'Fixed data'!$C$7</f>
        <v>8.1871007649919572E-2</v>
      </c>
      <c r="AU57" s="34">
        <f>$AF$28/'Fixed data'!$C$7</f>
        <v>8.1871007649919572E-2</v>
      </c>
      <c r="AV57" s="34">
        <f>$AF$28/'Fixed data'!$C$7</f>
        <v>8.1871007649919572E-2</v>
      </c>
      <c r="AW57" s="34">
        <f>$AF$28/'Fixed data'!$C$7</f>
        <v>8.1871007649919572E-2</v>
      </c>
      <c r="AX57" s="34">
        <f>$AF$28/'Fixed data'!$C$7</f>
        <v>8.1871007649919572E-2</v>
      </c>
      <c r="AY57" s="34">
        <f>$AF$28/'Fixed data'!$C$7</f>
        <v>8.1871007649919572E-2</v>
      </c>
      <c r="AZ57" s="34">
        <f>$AF$28/'Fixed data'!$C$7</f>
        <v>8.1871007649919572E-2</v>
      </c>
      <c r="BA57" s="34">
        <f>$AF$28/'Fixed data'!$C$7</f>
        <v>8.1871007649919572E-2</v>
      </c>
      <c r="BB57" s="34">
        <f>$AF$28/'Fixed data'!$C$7</f>
        <v>8.1871007649919572E-2</v>
      </c>
      <c r="BC57" s="34">
        <f>$AF$28/'Fixed data'!$C$7</f>
        <v>8.1871007649919572E-2</v>
      </c>
      <c r="BD57" s="34">
        <f>$AF$28/'Fixed data'!$C$7</f>
        <v>8.1871007649919572E-2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8.1871007649919572E-2</v>
      </c>
      <c r="AI58" s="34">
        <f>$AG$28/'Fixed data'!$C$7</f>
        <v>8.1871007649919572E-2</v>
      </c>
      <c r="AJ58" s="34">
        <f>$AG$28/'Fixed data'!$C$7</f>
        <v>8.1871007649919572E-2</v>
      </c>
      <c r="AK58" s="34">
        <f>$AG$28/'Fixed data'!$C$7</f>
        <v>8.1871007649919572E-2</v>
      </c>
      <c r="AL58" s="34">
        <f>$AG$28/'Fixed data'!$C$7</f>
        <v>8.1871007649919572E-2</v>
      </c>
      <c r="AM58" s="34">
        <f>$AG$28/'Fixed data'!$C$7</f>
        <v>8.1871007649919572E-2</v>
      </c>
      <c r="AN58" s="34">
        <f>$AG$28/'Fixed data'!$C$7</f>
        <v>8.1871007649919572E-2</v>
      </c>
      <c r="AO58" s="34">
        <f>$AG$28/'Fixed data'!$C$7</f>
        <v>8.1871007649919572E-2</v>
      </c>
      <c r="AP58" s="34">
        <f>$AG$28/'Fixed data'!$C$7</f>
        <v>8.1871007649919572E-2</v>
      </c>
      <c r="AQ58" s="34">
        <f>$AG$28/'Fixed data'!$C$7</f>
        <v>8.1871007649919572E-2</v>
      </c>
      <c r="AR58" s="34">
        <f>$AG$28/'Fixed data'!$C$7</f>
        <v>8.1871007649919572E-2</v>
      </c>
      <c r="AS58" s="34">
        <f>$AG$28/'Fixed data'!$C$7</f>
        <v>8.1871007649919572E-2</v>
      </c>
      <c r="AT58" s="34">
        <f>$AG$28/'Fixed data'!$C$7</f>
        <v>8.1871007649919572E-2</v>
      </c>
      <c r="AU58" s="34">
        <f>$AG$28/'Fixed data'!$C$7</f>
        <v>8.1871007649919572E-2</v>
      </c>
      <c r="AV58" s="34">
        <f>$AG$28/'Fixed data'!$C$7</f>
        <v>8.1871007649919572E-2</v>
      </c>
      <c r="AW58" s="34">
        <f>$AG$28/'Fixed data'!$C$7</f>
        <v>8.1871007649919572E-2</v>
      </c>
      <c r="AX58" s="34">
        <f>$AG$28/'Fixed data'!$C$7</f>
        <v>8.1871007649919572E-2</v>
      </c>
      <c r="AY58" s="34">
        <f>$AG$28/'Fixed data'!$C$7</f>
        <v>8.1871007649919572E-2</v>
      </c>
      <c r="AZ58" s="34">
        <f>$AG$28/'Fixed data'!$C$7</f>
        <v>8.1871007649919572E-2</v>
      </c>
      <c r="BA58" s="34">
        <f>$AG$28/'Fixed data'!$C$7</f>
        <v>8.1871007649919572E-2</v>
      </c>
      <c r="BB58" s="34">
        <f>$AG$28/'Fixed data'!$C$7</f>
        <v>8.1871007649919572E-2</v>
      </c>
      <c r="BC58" s="34">
        <f>$AG$28/'Fixed data'!$C$7</f>
        <v>8.1871007649919572E-2</v>
      </c>
      <c r="BD58" s="34">
        <f>$AG$28/'Fixed data'!$C$7</f>
        <v>8.1871007649919572E-2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8.1871007649919572E-2</v>
      </c>
      <c r="AJ59" s="34">
        <f>$AH$28/'Fixed data'!$C$7</f>
        <v>8.1871007649919572E-2</v>
      </c>
      <c r="AK59" s="34">
        <f>$AH$28/'Fixed data'!$C$7</f>
        <v>8.1871007649919572E-2</v>
      </c>
      <c r="AL59" s="34">
        <f>$AH$28/'Fixed data'!$C$7</f>
        <v>8.1871007649919572E-2</v>
      </c>
      <c r="AM59" s="34">
        <f>$AH$28/'Fixed data'!$C$7</f>
        <v>8.1871007649919572E-2</v>
      </c>
      <c r="AN59" s="34">
        <f>$AH$28/'Fixed data'!$C$7</f>
        <v>8.1871007649919572E-2</v>
      </c>
      <c r="AO59" s="34">
        <f>$AH$28/'Fixed data'!$C$7</f>
        <v>8.1871007649919572E-2</v>
      </c>
      <c r="AP59" s="34">
        <f>$AH$28/'Fixed data'!$C$7</f>
        <v>8.1871007649919572E-2</v>
      </c>
      <c r="AQ59" s="34">
        <f>$AH$28/'Fixed data'!$C$7</f>
        <v>8.1871007649919572E-2</v>
      </c>
      <c r="AR59" s="34">
        <f>$AH$28/'Fixed data'!$C$7</f>
        <v>8.1871007649919572E-2</v>
      </c>
      <c r="AS59" s="34">
        <f>$AH$28/'Fixed data'!$C$7</f>
        <v>8.1871007649919572E-2</v>
      </c>
      <c r="AT59" s="34">
        <f>$AH$28/'Fixed data'!$C$7</f>
        <v>8.1871007649919572E-2</v>
      </c>
      <c r="AU59" s="34">
        <f>$AH$28/'Fixed data'!$C$7</f>
        <v>8.1871007649919572E-2</v>
      </c>
      <c r="AV59" s="34">
        <f>$AH$28/'Fixed data'!$C$7</f>
        <v>8.1871007649919572E-2</v>
      </c>
      <c r="AW59" s="34">
        <f>$AH$28/'Fixed data'!$C$7</f>
        <v>8.1871007649919572E-2</v>
      </c>
      <c r="AX59" s="34">
        <f>$AH$28/'Fixed data'!$C$7</f>
        <v>8.1871007649919572E-2</v>
      </c>
      <c r="AY59" s="34">
        <f>$AH$28/'Fixed data'!$C$7</f>
        <v>8.1871007649919572E-2</v>
      </c>
      <c r="AZ59" s="34">
        <f>$AH$28/'Fixed data'!$C$7</f>
        <v>8.1871007649919572E-2</v>
      </c>
      <c r="BA59" s="34">
        <f>$AH$28/'Fixed data'!$C$7</f>
        <v>8.1871007649919572E-2</v>
      </c>
      <c r="BB59" s="34">
        <f>$AH$28/'Fixed data'!$C$7</f>
        <v>8.1871007649919572E-2</v>
      </c>
      <c r="BC59" s="34">
        <f>$AH$28/'Fixed data'!$C$7</f>
        <v>8.1871007649919572E-2</v>
      </c>
      <c r="BD59" s="34">
        <f>$AH$28/'Fixed data'!$C$7</f>
        <v>8.1871007649919572E-2</v>
      </c>
    </row>
    <row r="60" spans="1:56" ht="16.5" collapsed="1" x14ac:dyDescent="0.35">
      <c r="A60" s="115"/>
      <c r="B60" s="9" t="s">
        <v>7</v>
      </c>
      <c r="C60" s="9" t="s">
        <v>61</v>
      </c>
      <c r="D60" s="9" t="s">
        <v>40</v>
      </c>
      <c r="E60" s="34">
        <f>SUM(E30:E59)</f>
        <v>0</v>
      </c>
      <c r="F60" s="34">
        <f t="shared" ref="F60:BD60" si="6">SUM(F30:F59)</f>
        <v>-1.4411800385993935E-2</v>
      </c>
      <c r="G60" s="34">
        <f t="shared" si="6"/>
        <v>-2.4901327072477254E-2</v>
      </c>
      <c r="H60" s="34">
        <f t="shared" si="6"/>
        <v>-3.0689235985460687E-2</v>
      </c>
      <c r="I60" s="34">
        <f t="shared" si="6"/>
        <v>-3.1082319131314751E-2</v>
      </c>
      <c r="J60" s="34">
        <f t="shared" si="6"/>
        <v>-2.4290990465555592E-2</v>
      </c>
      <c r="K60" s="34">
        <f t="shared" si="6"/>
        <v>-7.6694560626847305E-3</v>
      </c>
      <c r="L60" s="34">
        <f t="shared" si="6"/>
        <v>1.8002891701568571E-2</v>
      </c>
      <c r="M60" s="34">
        <f t="shared" si="6"/>
        <v>5.5644303382244312E-2</v>
      </c>
      <c r="N60" s="34">
        <f t="shared" si="6"/>
        <v>0.12237677981037093</v>
      </c>
      <c r="O60" s="34">
        <f t="shared" si="6"/>
        <v>0.19779388940568399</v>
      </c>
      <c r="P60" s="34">
        <f t="shared" si="6"/>
        <v>0.27966489705560355</v>
      </c>
      <c r="Q60" s="34">
        <f t="shared" si="6"/>
        <v>0.3615359047055231</v>
      </c>
      <c r="R60" s="34">
        <f t="shared" si="6"/>
        <v>0.44340691235544266</v>
      </c>
      <c r="S60" s="34">
        <f t="shared" si="6"/>
        <v>0.52527792000536222</v>
      </c>
      <c r="T60" s="34">
        <f t="shared" si="6"/>
        <v>0.60714892765528183</v>
      </c>
      <c r="U60" s="34">
        <f t="shared" si="6"/>
        <v>0.68901993530520145</v>
      </c>
      <c r="V60" s="34">
        <f t="shared" si="6"/>
        <v>0.77089094295512106</v>
      </c>
      <c r="W60" s="34">
        <f t="shared" si="6"/>
        <v>0.85276195060504068</v>
      </c>
      <c r="X60" s="34">
        <f t="shared" si="6"/>
        <v>0.93463295825496029</v>
      </c>
      <c r="Y60" s="34">
        <f t="shared" si="6"/>
        <v>1.0165039659048798</v>
      </c>
      <c r="Z60" s="34">
        <f t="shared" si="6"/>
        <v>1.0983749735547994</v>
      </c>
      <c r="AA60" s="34">
        <f t="shared" si="6"/>
        <v>1.180245981204719</v>
      </c>
      <c r="AB60" s="34">
        <f t="shared" si="6"/>
        <v>1.2621169888546386</v>
      </c>
      <c r="AC60" s="34">
        <f t="shared" si="6"/>
        <v>1.3439879965045582</v>
      </c>
      <c r="AD60" s="34">
        <f t="shared" si="6"/>
        <v>1.4258590041544779</v>
      </c>
      <c r="AE60" s="34">
        <f t="shared" si="6"/>
        <v>1.5077300118043975</v>
      </c>
      <c r="AF60" s="34">
        <f t="shared" si="6"/>
        <v>1.5896010194543171</v>
      </c>
      <c r="AG60" s="34">
        <f t="shared" si="6"/>
        <v>1.6714720271042367</v>
      </c>
      <c r="AH60" s="34">
        <f t="shared" si="6"/>
        <v>1.7533430347541563</v>
      </c>
      <c r="AI60" s="34">
        <f t="shared" si="6"/>
        <v>1.8352140424040759</v>
      </c>
      <c r="AJ60" s="34">
        <f t="shared" si="6"/>
        <v>1.8352140424040759</v>
      </c>
      <c r="AK60" s="34">
        <f t="shared" si="6"/>
        <v>1.8352140424040759</v>
      </c>
      <c r="AL60" s="34">
        <f t="shared" si="6"/>
        <v>1.8352140424040759</v>
      </c>
      <c r="AM60" s="34">
        <f t="shared" si="6"/>
        <v>1.8352140424040759</v>
      </c>
      <c r="AN60" s="34">
        <f t="shared" si="6"/>
        <v>1.8352140424040759</v>
      </c>
      <c r="AO60" s="34">
        <f t="shared" si="6"/>
        <v>1.8352140424040759</v>
      </c>
      <c r="AP60" s="34">
        <f t="shared" si="6"/>
        <v>1.8352140424040759</v>
      </c>
      <c r="AQ60" s="34">
        <f t="shared" si="6"/>
        <v>1.8352140424040759</v>
      </c>
      <c r="AR60" s="34">
        <f t="shared" si="6"/>
        <v>1.8352140424040759</v>
      </c>
      <c r="AS60" s="34">
        <f t="shared" si="6"/>
        <v>1.8352140424040759</v>
      </c>
      <c r="AT60" s="34">
        <f t="shared" si="6"/>
        <v>1.8352140424040759</v>
      </c>
      <c r="AU60" s="34">
        <f t="shared" si="6"/>
        <v>1.8352140424040759</v>
      </c>
      <c r="AV60" s="34">
        <f t="shared" si="6"/>
        <v>1.8352140424040759</v>
      </c>
      <c r="AW60" s="34">
        <f t="shared" si="6"/>
        <v>1.8352140424040759</v>
      </c>
      <c r="AX60" s="34">
        <f t="shared" si="6"/>
        <v>1.8352140424040759</v>
      </c>
      <c r="AY60" s="34">
        <f t="shared" si="6"/>
        <v>1.84962584279007</v>
      </c>
      <c r="AZ60" s="34">
        <f t="shared" si="6"/>
        <v>1.8601153694765533</v>
      </c>
      <c r="BA60" s="34">
        <f t="shared" si="6"/>
        <v>1.8659032783895366</v>
      </c>
      <c r="BB60" s="34">
        <f t="shared" si="6"/>
        <v>1.8662963615353907</v>
      </c>
      <c r="BC60" s="34">
        <f t="shared" si="6"/>
        <v>1.8595050328696316</v>
      </c>
      <c r="BD60" s="34">
        <f t="shared" si="6"/>
        <v>1.8428834984667608</v>
      </c>
    </row>
    <row r="61" spans="1:56" ht="17.25" hidden="1" customHeight="1" outlineLevel="1" x14ac:dyDescent="0.35">
      <c r="A61" s="115"/>
      <c r="B61" s="9" t="s">
        <v>35</v>
      </c>
      <c r="C61" s="9" t="s">
        <v>62</v>
      </c>
      <c r="D61" s="9" t="s">
        <v>40</v>
      </c>
      <c r="E61" s="34">
        <v>0</v>
      </c>
      <c r="F61" s="34">
        <f>E62</f>
        <v>-0.64853101736972707</v>
      </c>
      <c r="G61" s="34">
        <f t="shared" ref="G61:BD61" si="7">F62</f>
        <v>-1.1061479178754825</v>
      </c>
      <c r="H61" s="34">
        <f t="shared" si="7"/>
        <v>-1.3417024918872598</v>
      </c>
      <c r="I61" s="34">
        <f t="shared" si="7"/>
        <v>-1.3287019974652319</v>
      </c>
      <c r="J61" s="34">
        <f t="shared" si="7"/>
        <v>-0.9920098883747549</v>
      </c>
      <c r="K61" s="34">
        <f t="shared" si="7"/>
        <v>-0.21974984978001055</v>
      </c>
      <c r="L61" s="34">
        <f t="shared" si="7"/>
        <v>0.94317525567407268</v>
      </c>
      <c r="M61" s="34">
        <f t="shared" si="7"/>
        <v>2.6190358896029124</v>
      </c>
      <c r="N61" s="34">
        <f t="shared" si="7"/>
        <v>5.5663530254863662</v>
      </c>
      <c r="O61" s="34">
        <f t="shared" si="7"/>
        <v>8.8377461774650818</v>
      </c>
      <c r="P61" s="34">
        <f t="shared" si="7"/>
        <v>12.324147632305777</v>
      </c>
      <c r="Q61" s="34">
        <f t="shared" si="7"/>
        <v>15.728678079496554</v>
      </c>
      <c r="R61" s="34">
        <f t="shared" si="7"/>
        <v>19.051337519037411</v>
      </c>
      <c r="S61" s="34">
        <f t="shared" si="7"/>
        <v>22.292125950928348</v>
      </c>
      <c r="T61" s="34">
        <f t="shared" si="7"/>
        <v>25.451043375169366</v>
      </c>
      <c r="U61" s="34">
        <f t="shared" si="7"/>
        <v>28.528089791760465</v>
      </c>
      <c r="V61" s="34">
        <f t="shared" si="7"/>
        <v>31.523265200701644</v>
      </c>
      <c r="W61" s="34">
        <f t="shared" si="7"/>
        <v>34.4365696019929</v>
      </c>
      <c r="X61" s="34">
        <f t="shared" si="7"/>
        <v>37.268002995634241</v>
      </c>
      <c r="Y61" s="34">
        <f t="shared" si="7"/>
        <v>40.017565381625658</v>
      </c>
      <c r="Z61" s="34">
        <f t="shared" si="7"/>
        <v>42.68525675996716</v>
      </c>
      <c r="AA61" s="34">
        <f t="shared" si="7"/>
        <v>45.271077130658739</v>
      </c>
      <c r="AB61" s="34">
        <f t="shared" si="7"/>
        <v>47.775026493700402</v>
      </c>
      <c r="AC61" s="34">
        <f t="shared" si="7"/>
        <v>50.197104849092142</v>
      </c>
      <c r="AD61" s="34">
        <f t="shared" si="7"/>
        <v>52.537312196833966</v>
      </c>
      <c r="AE61" s="34">
        <f t="shared" si="7"/>
        <v>54.795648536925867</v>
      </c>
      <c r="AF61" s="34">
        <f t="shared" si="7"/>
        <v>56.972113869367853</v>
      </c>
      <c r="AG61" s="34">
        <f t="shared" si="7"/>
        <v>59.066708194159915</v>
      </c>
      <c r="AH61" s="34">
        <f t="shared" si="7"/>
        <v>61.079431511302062</v>
      </c>
      <c r="AI61" s="34">
        <f t="shared" si="7"/>
        <v>63.010283820794285</v>
      </c>
      <c r="AJ61" s="34">
        <f t="shared" si="7"/>
        <v>64.859265122636586</v>
      </c>
      <c r="AK61" s="34">
        <f t="shared" si="7"/>
        <v>66.708246424478887</v>
      </c>
      <c r="AL61" s="34">
        <f t="shared" si="7"/>
        <v>68.557227726321187</v>
      </c>
      <c r="AM61" s="34">
        <f t="shared" si="7"/>
        <v>70.406209028163488</v>
      </c>
      <c r="AN61" s="34">
        <f t="shared" si="7"/>
        <v>72.255190330005789</v>
      </c>
      <c r="AO61" s="34">
        <f t="shared" si="7"/>
        <v>74.104171631848089</v>
      </c>
      <c r="AP61" s="34">
        <f t="shared" si="7"/>
        <v>75.95315293369039</v>
      </c>
      <c r="AQ61" s="34">
        <f t="shared" si="7"/>
        <v>77.802134235532691</v>
      </c>
      <c r="AR61" s="34">
        <f t="shared" si="7"/>
        <v>79.651115537374992</v>
      </c>
      <c r="AS61" s="34">
        <f t="shared" si="7"/>
        <v>81.500096839217292</v>
      </c>
      <c r="AT61" s="34">
        <f t="shared" si="7"/>
        <v>83.349078141059593</v>
      </c>
      <c r="AU61" s="34">
        <f t="shared" si="7"/>
        <v>85.198059442901894</v>
      </c>
      <c r="AV61" s="34">
        <f t="shared" si="7"/>
        <v>87.047040744744194</v>
      </c>
      <c r="AW61" s="34">
        <f t="shared" si="7"/>
        <v>88.896022046586495</v>
      </c>
      <c r="AX61" s="34">
        <f t="shared" si="7"/>
        <v>90.745003348428796</v>
      </c>
      <c r="AY61" s="34">
        <f t="shared" si="7"/>
        <v>88.90978930602472</v>
      </c>
      <c r="AZ61" s="34">
        <f t="shared" si="7"/>
        <v>87.060163463234645</v>
      </c>
      <c r="BA61" s="34">
        <f t="shared" si="7"/>
        <v>85.200048093758085</v>
      </c>
      <c r="BB61" s="34">
        <f t="shared" si="7"/>
        <v>83.334144815368546</v>
      </c>
      <c r="BC61" s="34">
        <f t="shared" si="7"/>
        <v>81.467848453833156</v>
      </c>
      <c r="BD61" s="34">
        <f t="shared" si="7"/>
        <v>79.608343420963521</v>
      </c>
    </row>
    <row r="62" spans="1:56" ht="16.5" hidden="1" customHeight="1" outlineLevel="1" x14ac:dyDescent="0.3">
      <c r="A62" s="115"/>
      <c r="B62" s="9" t="s">
        <v>34</v>
      </c>
      <c r="C62" s="9" t="s">
        <v>68</v>
      </c>
      <c r="D62" s="9" t="s">
        <v>40</v>
      </c>
      <c r="E62" s="34">
        <f t="shared" ref="E62:BD62" si="8">E28-E60+E61</f>
        <v>-0.64853101736972707</v>
      </c>
      <c r="F62" s="34">
        <f t="shared" si="8"/>
        <v>-1.1061479178754825</v>
      </c>
      <c r="G62" s="34">
        <f t="shared" si="8"/>
        <v>-1.3417024918872598</v>
      </c>
      <c r="H62" s="34">
        <f t="shared" si="8"/>
        <v>-1.3287019974652319</v>
      </c>
      <c r="I62" s="34">
        <f t="shared" si="8"/>
        <v>-0.9920098883747549</v>
      </c>
      <c r="J62" s="34">
        <f t="shared" si="8"/>
        <v>-0.21974984978001055</v>
      </c>
      <c r="K62" s="34">
        <f t="shared" si="8"/>
        <v>0.94317525567407268</v>
      </c>
      <c r="L62" s="34">
        <f t="shared" si="8"/>
        <v>2.6190358896029124</v>
      </c>
      <c r="M62" s="34">
        <f t="shared" si="8"/>
        <v>5.5663530254863662</v>
      </c>
      <c r="N62" s="34">
        <f t="shared" si="8"/>
        <v>8.8377461774650818</v>
      </c>
      <c r="O62" s="34">
        <f t="shared" si="8"/>
        <v>12.324147632305777</v>
      </c>
      <c r="P62" s="34">
        <f t="shared" si="8"/>
        <v>15.728678079496554</v>
      </c>
      <c r="Q62" s="34">
        <f t="shared" si="8"/>
        <v>19.051337519037411</v>
      </c>
      <c r="R62" s="34">
        <f t="shared" si="8"/>
        <v>22.292125950928348</v>
      </c>
      <c r="S62" s="34">
        <f t="shared" si="8"/>
        <v>25.451043375169366</v>
      </c>
      <c r="T62" s="34">
        <f t="shared" si="8"/>
        <v>28.528089791760465</v>
      </c>
      <c r="U62" s="34">
        <f t="shared" si="8"/>
        <v>31.523265200701644</v>
      </c>
      <c r="V62" s="34">
        <f t="shared" si="8"/>
        <v>34.4365696019929</v>
      </c>
      <c r="W62" s="34">
        <f t="shared" si="8"/>
        <v>37.268002995634241</v>
      </c>
      <c r="X62" s="34">
        <f t="shared" si="8"/>
        <v>40.017565381625658</v>
      </c>
      <c r="Y62" s="34">
        <f t="shared" si="8"/>
        <v>42.68525675996716</v>
      </c>
      <c r="Z62" s="34">
        <f t="shared" si="8"/>
        <v>45.271077130658739</v>
      </c>
      <c r="AA62" s="34">
        <f t="shared" si="8"/>
        <v>47.775026493700402</v>
      </c>
      <c r="AB62" s="34">
        <f t="shared" si="8"/>
        <v>50.197104849092142</v>
      </c>
      <c r="AC62" s="34">
        <f t="shared" si="8"/>
        <v>52.537312196833966</v>
      </c>
      <c r="AD62" s="34">
        <f t="shared" si="8"/>
        <v>54.795648536925867</v>
      </c>
      <c r="AE62" s="34">
        <f t="shared" si="8"/>
        <v>56.972113869367853</v>
      </c>
      <c r="AF62" s="34">
        <f t="shared" si="8"/>
        <v>59.066708194159915</v>
      </c>
      <c r="AG62" s="34">
        <f t="shared" si="8"/>
        <v>61.079431511302062</v>
      </c>
      <c r="AH62" s="34">
        <f t="shared" si="8"/>
        <v>63.010283820794285</v>
      </c>
      <c r="AI62" s="34">
        <f t="shared" si="8"/>
        <v>64.859265122636586</v>
      </c>
      <c r="AJ62" s="34">
        <f t="shared" si="8"/>
        <v>66.708246424478887</v>
      </c>
      <c r="AK62" s="34">
        <f t="shared" si="8"/>
        <v>68.557227726321187</v>
      </c>
      <c r="AL62" s="34">
        <f t="shared" si="8"/>
        <v>70.406209028163488</v>
      </c>
      <c r="AM62" s="34">
        <f t="shared" si="8"/>
        <v>72.255190330005789</v>
      </c>
      <c r="AN62" s="34">
        <f t="shared" si="8"/>
        <v>74.104171631848089</v>
      </c>
      <c r="AO62" s="34">
        <f t="shared" si="8"/>
        <v>75.95315293369039</v>
      </c>
      <c r="AP62" s="34">
        <f t="shared" si="8"/>
        <v>77.802134235532691</v>
      </c>
      <c r="AQ62" s="34">
        <f t="shared" si="8"/>
        <v>79.651115537374992</v>
      </c>
      <c r="AR62" s="34">
        <f t="shared" si="8"/>
        <v>81.500096839217292</v>
      </c>
      <c r="AS62" s="34">
        <f t="shared" si="8"/>
        <v>83.349078141059593</v>
      </c>
      <c r="AT62" s="34">
        <f t="shared" si="8"/>
        <v>85.198059442901894</v>
      </c>
      <c r="AU62" s="34">
        <f t="shared" si="8"/>
        <v>87.047040744744194</v>
      </c>
      <c r="AV62" s="34">
        <f t="shared" si="8"/>
        <v>88.896022046586495</v>
      </c>
      <c r="AW62" s="34">
        <f t="shared" si="8"/>
        <v>90.745003348428796</v>
      </c>
      <c r="AX62" s="34">
        <f t="shared" si="8"/>
        <v>88.90978930602472</v>
      </c>
      <c r="AY62" s="34">
        <f t="shared" si="8"/>
        <v>87.060163463234645</v>
      </c>
      <c r="AZ62" s="34">
        <f t="shared" si="8"/>
        <v>85.200048093758085</v>
      </c>
      <c r="BA62" s="34">
        <f t="shared" si="8"/>
        <v>83.334144815368546</v>
      </c>
      <c r="BB62" s="34">
        <f t="shared" si="8"/>
        <v>81.467848453833156</v>
      </c>
      <c r="BC62" s="34">
        <f t="shared" si="8"/>
        <v>79.608343420963521</v>
      </c>
      <c r="BD62" s="34">
        <f t="shared" si="8"/>
        <v>77.76545992249676</v>
      </c>
    </row>
    <row r="63" spans="1:56" ht="16.5" collapsed="1" x14ac:dyDescent="0.3">
      <c r="A63" s="115"/>
      <c r="B63" s="9" t="s">
        <v>8</v>
      </c>
      <c r="C63" s="11" t="s">
        <v>67</v>
      </c>
      <c r="D63" s="9" t="s">
        <v>40</v>
      </c>
      <c r="E63" s="34">
        <f>AVERAGE(E61:E62)*'Fixed data'!$C$3</f>
        <v>-1.5662024069478909E-2</v>
      </c>
      <c r="F63" s="34">
        <f>AVERAGE(F61:F62)*'Fixed data'!$C$3</f>
        <v>-4.2375496286171814E-2</v>
      </c>
      <c r="G63" s="34">
        <f>AVERAGE(G61:G62)*'Fixed data'!$C$3</f>
        <v>-5.9115587395770226E-2</v>
      </c>
      <c r="H63" s="34">
        <f>AVERAGE(H61:H62)*'Fixed data'!$C$3</f>
        <v>-6.4490268417862665E-2</v>
      </c>
      <c r="I63" s="34">
        <f>AVERAGE(I61:I62)*'Fixed data'!$C$3</f>
        <v>-5.6045192043035687E-2</v>
      </c>
      <c r="J63" s="34">
        <f>AVERAGE(J61:J62)*'Fixed data'!$C$3</f>
        <v>-2.926399767643759E-2</v>
      </c>
      <c r="K63" s="34">
        <f>AVERAGE(K61:K62)*'Fixed data'!$C$3</f>
        <v>1.74707235523416E-2</v>
      </c>
      <c r="L63" s="34">
        <f>AVERAGE(L61:L62)*'Fixed data'!$C$3</f>
        <v>8.6027399158439197E-2</v>
      </c>
      <c r="M63" s="34">
        <f>AVERAGE(M61:M62)*'Fixed data'!$C$3</f>
        <v>0.19767714229940608</v>
      </c>
      <c r="N63" s="34">
        <f>AVERAGE(N61:N62)*'Fixed data'!$C$3</f>
        <v>0.34785899575127749</v>
      </c>
      <c r="O63" s="34">
        <f>AVERAGE(O61:O62)*'Fixed data'!$C$3</f>
        <v>0.51105973550596628</v>
      </c>
      <c r="P63" s="34">
        <f>AVERAGE(P61:P62)*'Fixed data'!$C$3</f>
        <v>0.67747574094002638</v>
      </c>
      <c r="Q63" s="34">
        <f>AVERAGE(Q61:Q62)*'Fixed data'!$C$3</f>
        <v>0.83993737670459523</v>
      </c>
      <c r="R63" s="34">
        <f>AVERAGE(R61:R62)*'Fixed data'!$C$3</f>
        <v>0.99844464279967304</v>
      </c>
      <c r="S63" s="34">
        <f>AVERAGE(S61:S62)*'Fixed data'!$C$3</f>
        <v>1.1529975392252598</v>
      </c>
      <c r="T63" s="34">
        <f>AVERAGE(T61:T62)*'Fixed data'!$C$3</f>
        <v>1.3035960659813555</v>
      </c>
      <c r="U63" s="34">
        <f>AVERAGE(U61:U62)*'Fixed data'!$C$3</f>
        <v>1.4502402230679601</v>
      </c>
      <c r="V63" s="34">
        <f>AVERAGE(V61:V62)*'Fixed data'!$C$3</f>
        <v>1.5929300104850734</v>
      </c>
      <c r="W63" s="34">
        <f>AVERAGE(W61:W62)*'Fixed data'!$C$3</f>
        <v>1.7316654282326953</v>
      </c>
      <c r="X63" s="34">
        <f>AVERAGE(X61:X62)*'Fixed data'!$C$3</f>
        <v>1.8664464763108266</v>
      </c>
      <c r="Y63" s="34">
        <f>AVERAGE(Y61:Y62)*'Fixed data'!$C$3</f>
        <v>1.9972731547194666</v>
      </c>
      <c r="Z63" s="34">
        <f>AVERAGE(Z61:Z62)*'Fixed data'!$C$3</f>
        <v>2.1241454634586154</v>
      </c>
      <c r="AA63" s="34">
        <f>AVERAGE(AA61:AA62)*'Fixed data'!$C$3</f>
        <v>2.2470634025282736</v>
      </c>
      <c r="AB63" s="34">
        <f>AVERAGE(AB61:AB62)*'Fixed data'!$C$3</f>
        <v>2.3660269719284401</v>
      </c>
      <c r="AC63" s="34">
        <f>AVERAGE(AC61:AC62)*'Fixed data'!$C$3</f>
        <v>2.4810361716591158</v>
      </c>
      <c r="AD63" s="34">
        <f>AVERAGE(AD61:AD62)*'Fixed data'!$C$3</f>
        <v>2.5920910017203003</v>
      </c>
      <c r="AE63" s="34">
        <f>AVERAGE(AE61:AE62)*'Fixed data'!$C$3</f>
        <v>2.6991914621119935</v>
      </c>
      <c r="AF63" s="34">
        <f>AVERAGE(AF61:AF62)*'Fixed data'!$C$3</f>
        <v>2.8023375528341954</v>
      </c>
      <c r="AG63" s="34">
        <f>AVERAGE(AG61:AG62)*'Fixed data'!$C$3</f>
        <v>2.901529273886907</v>
      </c>
      <c r="AH63" s="34">
        <f>AVERAGE(AH61:AH62)*'Fixed data'!$C$3</f>
        <v>2.9967666252701268</v>
      </c>
      <c r="AI63" s="34">
        <f>AVERAGE(AI61:AI62)*'Fixed data'!$C$3</f>
        <v>3.0880496069838559</v>
      </c>
      <c r="AJ63" s="34">
        <f>AVERAGE(AJ61:AJ62)*'Fixed data'!$C$3</f>
        <v>3.1773554038628391</v>
      </c>
      <c r="AK63" s="34">
        <f>AVERAGE(AK61:AK62)*'Fixed data'!$C$3</f>
        <v>3.2666612007418214</v>
      </c>
      <c r="AL63" s="34">
        <f>AVERAGE(AL61:AL62)*'Fixed data'!$C$3</f>
        <v>3.3559669976208055</v>
      </c>
      <c r="AM63" s="34">
        <f>AVERAGE(AM61:AM62)*'Fixed data'!$C$3</f>
        <v>3.4452727944997878</v>
      </c>
      <c r="AN63" s="34">
        <f>AVERAGE(AN61:AN62)*'Fixed data'!$C$3</f>
        <v>3.5345785913787715</v>
      </c>
      <c r="AO63" s="34">
        <f>AVERAGE(AO61:AO62)*'Fixed data'!$C$3</f>
        <v>3.6238843882577543</v>
      </c>
      <c r="AP63" s="34">
        <f>AVERAGE(AP61:AP62)*'Fixed data'!$C$3</f>
        <v>3.7131901851367379</v>
      </c>
      <c r="AQ63" s="34">
        <f>AVERAGE(AQ61:AQ62)*'Fixed data'!$C$3</f>
        <v>3.8024959820157203</v>
      </c>
      <c r="AR63" s="34">
        <f>AVERAGE(AR61:AR62)*'Fixed data'!$C$3</f>
        <v>3.8918017788947044</v>
      </c>
      <c r="AS63" s="34">
        <f>AVERAGE(AS61:AS62)*'Fixed data'!$C$3</f>
        <v>3.9811075757736867</v>
      </c>
      <c r="AT63" s="34">
        <f>AVERAGE(AT61:AT62)*'Fixed data'!$C$3</f>
        <v>4.0704133726526708</v>
      </c>
      <c r="AU63" s="34">
        <f>AVERAGE(AU61:AU62)*'Fixed data'!$C$3</f>
        <v>4.1597191695316527</v>
      </c>
      <c r="AV63" s="34">
        <f>AVERAGE(AV61:AV62)*'Fixed data'!$C$3</f>
        <v>4.2490249664106363</v>
      </c>
      <c r="AW63" s="34">
        <f>AVERAGE(AW61:AW62)*'Fixed data'!$C$3</f>
        <v>4.3383307632896191</v>
      </c>
      <c r="AX63" s="34">
        <f>AVERAGE(AX61:AX62)*'Fixed data'!$C$3</f>
        <v>4.338663242605052</v>
      </c>
      <c r="AY63" s="34">
        <f>AVERAGE(AY61:AY62)*'Fixed data'!$C$3</f>
        <v>4.2496743593776136</v>
      </c>
      <c r="AZ63" s="34">
        <f>AVERAGE(AZ61:AZ62)*'Fixed data'!$C$3</f>
        <v>4.1600841091013745</v>
      </c>
      <c r="BA63" s="34">
        <f>AVERAGE(BA61:BA62)*'Fixed data'!$C$3</f>
        <v>4.0701007587554088</v>
      </c>
      <c r="BB63" s="34">
        <f>AVERAGE(BB61:BB62)*'Fixed data'!$C$3</f>
        <v>3.9799681374512215</v>
      </c>
      <c r="BC63" s="34">
        <f>AVERAGE(BC61:BC62)*'Fixed data'!$C$3</f>
        <v>3.88999003377634</v>
      </c>
      <c r="BD63" s="34">
        <f>AVERAGE(BD61:BD62)*'Fixed data'!$C$3</f>
        <v>3.8005773507445659</v>
      </c>
    </row>
    <row r="64" spans="1:56" ht="15.75" thickBot="1" x14ac:dyDescent="0.35">
      <c r="A64" s="114"/>
      <c r="B64" s="12" t="s">
        <v>94</v>
      </c>
      <c r="C64" s="12" t="s">
        <v>45</v>
      </c>
      <c r="D64" s="12" t="s">
        <v>40</v>
      </c>
      <c r="E64" s="53">
        <f t="shared" ref="E64:BD64" si="9">E29+E60+E63</f>
        <v>-0.1777947784119106</v>
      </c>
      <c r="F64" s="53">
        <f t="shared" si="9"/>
        <v>-0.17479447189510311</v>
      </c>
      <c r="G64" s="53">
        <f t="shared" si="9"/>
        <v>-0.14913088973931107</v>
      </c>
      <c r="H64" s="53">
        <f t="shared" si="9"/>
        <v>-9.9601689794181561E-2</v>
      </c>
      <c r="I64" s="53">
        <f t="shared" si="9"/>
        <v>-1.0725063684559909E-2</v>
      </c>
      <c r="J64" s="53">
        <f t="shared" si="9"/>
        <v>0.13343727389030394</v>
      </c>
      <c r="K64" s="53">
        <f t="shared" si="9"/>
        <v>0.29861517983750635</v>
      </c>
      <c r="L64" s="53">
        <f t="shared" si="9"/>
        <v>0.5274961722676097</v>
      </c>
      <c r="M64" s="53">
        <f t="shared" si="9"/>
        <v>1.0040618054980746</v>
      </c>
      <c r="N64" s="53">
        <f t="shared" si="9"/>
        <v>1.3186782585089198</v>
      </c>
      <c r="O64" s="53">
        <f t="shared" si="9"/>
        <v>1.6299024609732453</v>
      </c>
      <c r="P64" s="53">
        <f t="shared" si="9"/>
        <v>1.8781894740572249</v>
      </c>
      <c r="Q64" s="53">
        <f t="shared" si="9"/>
        <v>2.1225221174717133</v>
      </c>
      <c r="R64" s="53">
        <f t="shared" si="9"/>
        <v>2.3629003912167108</v>
      </c>
      <c r="S64" s="53">
        <f t="shared" si="9"/>
        <v>2.5993242952922166</v>
      </c>
      <c r="T64" s="53">
        <f t="shared" si="9"/>
        <v>2.8317938296982321</v>
      </c>
      <c r="U64" s="53">
        <f t="shared" si="9"/>
        <v>3.0603089944347563</v>
      </c>
      <c r="V64" s="53">
        <f t="shared" si="9"/>
        <v>3.2848697895017898</v>
      </c>
      <c r="W64" s="53">
        <f t="shared" si="9"/>
        <v>3.505476214899331</v>
      </c>
      <c r="X64" s="53">
        <f t="shared" si="9"/>
        <v>3.7221282706273819</v>
      </c>
      <c r="Y64" s="53">
        <f t="shared" si="9"/>
        <v>3.9348259566859412</v>
      </c>
      <c r="Z64" s="53">
        <f t="shared" si="9"/>
        <v>4.1435692730750091</v>
      </c>
      <c r="AA64" s="53">
        <f t="shared" si="9"/>
        <v>4.3483582197945871</v>
      </c>
      <c r="AB64" s="53">
        <f t="shared" si="9"/>
        <v>4.5491927968446735</v>
      </c>
      <c r="AC64" s="53">
        <f t="shared" si="9"/>
        <v>4.746073004225269</v>
      </c>
      <c r="AD64" s="53">
        <f t="shared" si="9"/>
        <v>4.9389988419363728</v>
      </c>
      <c r="AE64" s="53">
        <f t="shared" si="9"/>
        <v>5.1279703099779859</v>
      </c>
      <c r="AF64" s="53">
        <f t="shared" si="9"/>
        <v>5.3129874083501072</v>
      </c>
      <c r="AG64" s="53">
        <f t="shared" si="9"/>
        <v>5.4940501370527386</v>
      </c>
      <c r="AH64" s="53">
        <f t="shared" si="9"/>
        <v>5.6711584960858783</v>
      </c>
      <c r="AI64" s="53">
        <f t="shared" si="9"/>
        <v>5.8443124854495263</v>
      </c>
      <c r="AJ64" s="53">
        <f t="shared" si="9"/>
        <v>5.93361828232851</v>
      </c>
      <c r="AK64" s="53">
        <f t="shared" si="9"/>
        <v>6.0229240792074918</v>
      </c>
      <c r="AL64" s="53">
        <f t="shared" si="9"/>
        <v>6.1122298760864764</v>
      </c>
      <c r="AM64" s="53">
        <f t="shared" si="9"/>
        <v>6.2015356729654592</v>
      </c>
      <c r="AN64" s="53">
        <f t="shared" si="9"/>
        <v>6.2908414698444428</v>
      </c>
      <c r="AO64" s="53">
        <f t="shared" si="9"/>
        <v>6.3801472667234247</v>
      </c>
      <c r="AP64" s="53">
        <f t="shared" si="9"/>
        <v>6.4694530636024083</v>
      </c>
      <c r="AQ64" s="53">
        <f t="shared" si="9"/>
        <v>6.5587588604813911</v>
      </c>
      <c r="AR64" s="53">
        <f t="shared" si="9"/>
        <v>6.6480646573603757</v>
      </c>
      <c r="AS64" s="53">
        <f t="shared" si="9"/>
        <v>6.7373704542393575</v>
      </c>
      <c r="AT64" s="53">
        <f t="shared" si="9"/>
        <v>6.8266762511183412</v>
      </c>
      <c r="AU64" s="53">
        <f t="shared" si="9"/>
        <v>6.9159820479973231</v>
      </c>
      <c r="AV64" s="53">
        <f t="shared" si="9"/>
        <v>7.0052878448763067</v>
      </c>
      <c r="AW64" s="53">
        <f t="shared" si="9"/>
        <v>7.0945936417552904</v>
      </c>
      <c r="AX64" s="53">
        <f t="shared" si="9"/>
        <v>6.1738772850091284</v>
      </c>
      <c r="AY64" s="53">
        <f t="shared" si="9"/>
        <v>6.0993002021676839</v>
      </c>
      <c r="AZ64" s="53">
        <f t="shared" si="9"/>
        <v>6.0201994785779274</v>
      </c>
      <c r="BA64" s="53">
        <f t="shared" si="9"/>
        <v>5.9360040371449454</v>
      </c>
      <c r="BB64" s="53">
        <f t="shared" si="9"/>
        <v>5.8462644989866117</v>
      </c>
      <c r="BC64" s="53">
        <f t="shared" si="9"/>
        <v>5.7494950666459719</v>
      </c>
      <c r="BD64" s="53">
        <f t="shared" si="9"/>
        <v>5.6434608492113263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1.4574043119986311E-2</v>
      </c>
      <c r="G67" s="81">
        <f>'Fixed data'!$G$7*G$88/1000000</f>
        <v>3.0893262031978706E-2</v>
      </c>
      <c r="H67" s="81">
        <f>'Fixed data'!$G$7*H$88/1000000</f>
        <v>5.0874678518525097E-2</v>
      </c>
      <c r="I67" s="81">
        <f>'Fixed data'!$G$7*I$88/1000000</f>
        <v>7.7900757555835518E-2</v>
      </c>
      <c r="J67" s="81">
        <f>'Fixed data'!$G$7*J$88/1000000</f>
        <v>0.11829583256594053</v>
      </c>
      <c r="K67" s="81">
        <f>'Fixed data'!$G$7*K$88/1000000</f>
        <v>0.1544415340053483</v>
      </c>
      <c r="L67" s="81">
        <f>'Fixed data'!$G$7*L$88/1000000</f>
        <v>0.20177108450623757</v>
      </c>
      <c r="M67" s="81">
        <f>'Fixed data'!$G$7*M$88/1000000</f>
        <v>0.26349899631417678</v>
      </c>
      <c r="N67" s="81">
        <f>'Fixed data'!$G$7*N$88/1000000</f>
        <v>0.29762760903718921</v>
      </c>
      <c r="O67" s="81">
        <f>'Fixed data'!$G$7*O$88/1000000</f>
        <v>0.32297733633119863</v>
      </c>
      <c r="P67" s="81">
        <f>'Fixed data'!$G$7*P$88/1000000</f>
        <v>0.32297733633119863</v>
      </c>
      <c r="Q67" s="81">
        <f>'Fixed data'!$G$7*Q$88/1000000</f>
        <v>0.32297733633119863</v>
      </c>
      <c r="R67" s="81">
        <f>'Fixed data'!$G$7*R$88/1000000</f>
        <v>0.32297733633119863</v>
      </c>
      <c r="S67" s="81">
        <f>'Fixed data'!$G$7*S$88/1000000</f>
        <v>0.32297733633119863</v>
      </c>
      <c r="T67" s="81">
        <f>'Fixed data'!$G$7*T$88/1000000</f>
        <v>0.32297733633119863</v>
      </c>
      <c r="U67" s="81">
        <f>'Fixed data'!$G$7*U$88/1000000</f>
        <v>0.32297733633119863</v>
      </c>
      <c r="V67" s="81">
        <f>'Fixed data'!$G$7*V$88/1000000</f>
        <v>0.32297733633119863</v>
      </c>
      <c r="W67" s="81">
        <f>'Fixed data'!$G$7*W$88/1000000</f>
        <v>0.32297733633119863</v>
      </c>
      <c r="X67" s="81">
        <f>'Fixed data'!$G$7*X$88/1000000</f>
        <v>0.32297733633119863</v>
      </c>
      <c r="Y67" s="81">
        <f>'Fixed data'!$G$7*Y$88/1000000</f>
        <v>0.32297733633119863</v>
      </c>
      <c r="Z67" s="81">
        <f>'Fixed data'!$G$7*Z$88/1000000</f>
        <v>0.32297733633119863</v>
      </c>
      <c r="AA67" s="81">
        <f>'Fixed data'!$G$7*AA$88/1000000</f>
        <v>0.32297733633119863</v>
      </c>
      <c r="AB67" s="81">
        <f>'Fixed data'!$G$7*AB$88/1000000</f>
        <v>0.32297733633119863</v>
      </c>
      <c r="AC67" s="81">
        <f>'Fixed data'!$G$7*AC$88/1000000</f>
        <v>0.32297733633119863</v>
      </c>
      <c r="AD67" s="81">
        <f>'Fixed data'!$G$7*AD$88/1000000</f>
        <v>0.32297733633119863</v>
      </c>
      <c r="AE67" s="81">
        <f>'Fixed data'!$G$7*AE$88/1000000</f>
        <v>0.32297733633119863</v>
      </c>
      <c r="AF67" s="81">
        <f>'Fixed data'!$G$7*AF$88/1000000</f>
        <v>0.32297733633119863</v>
      </c>
      <c r="AG67" s="81">
        <f>'Fixed data'!$G$7*AG$88/1000000</f>
        <v>0.32297733633119863</v>
      </c>
      <c r="AH67" s="81">
        <f>'Fixed data'!$G$7*AH$88/1000000</f>
        <v>0.32297733633119863</v>
      </c>
      <c r="AI67" s="81">
        <f>'Fixed data'!$G$7*AI$88/1000000</f>
        <v>0.32297733633119863</v>
      </c>
      <c r="AJ67" s="81">
        <f>'Fixed data'!$G$7*AJ$88/1000000</f>
        <v>0.32297733633119863</v>
      </c>
      <c r="AK67" s="81">
        <f>'Fixed data'!$G$7*AK$88/1000000</f>
        <v>0.32297733633119863</v>
      </c>
      <c r="AL67" s="81">
        <f>'Fixed data'!$G$7*AL$88/1000000</f>
        <v>0.32297733633119863</v>
      </c>
      <c r="AM67" s="81">
        <f>'Fixed data'!$G$7*AM$88/1000000</f>
        <v>0.32297733633119863</v>
      </c>
      <c r="AN67" s="81">
        <f>'Fixed data'!$G$7*AN$88/1000000</f>
        <v>0.32297733633119863</v>
      </c>
      <c r="AO67" s="81">
        <f>'Fixed data'!$G$7*AO$88/1000000</f>
        <v>0.32297733633119863</v>
      </c>
      <c r="AP67" s="81">
        <f>'Fixed data'!$G$7*AP$88/1000000</f>
        <v>0.32297733633119863</v>
      </c>
      <c r="AQ67" s="81">
        <f>'Fixed data'!$G$7*AQ$88/1000000</f>
        <v>0.32297733633119863</v>
      </c>
      <c r="AR67" s="81">
        <f>'Fixed data'!$G$7*AR$88/1000000</f>
        <v>0.32297733633119863</v>
      </c>
      <c r="AS67" s="81">
        <f>'Fixed data'!$G$7*AS$88/1000000</f>
        <v>0.32297733633119863</v>
      </c>
      <c r="AT67" s="81">
        <f>'Fixed data'!$G$7*AT$88/1000000</f>
        <v>0.32297733633119863</v>
      </c>
      <c r="AU67" s="81">
        <f>'Fixed data'!$G$7*AU$88/1000000</f>
        <v>0.32297733633119863</v>
      </c>
      <c r="AV67" s="81">
        <f>'Fixed data'!$G$7*AV$88/1000000</f>
        <v>0.32297733633119863</v>
      </c>
      <c r="AW67" s="81">
        <f>'Fixed data'!$G$7*AW$88/1000000</f>
        <v>0.32297733633119863</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4.1174157988004466E-2</v>
      </c>
      <c r="G68" s="81">
        <f>'Fixed data'!$G$8*G89/1000000</f>
        <v>8.7278735296530768E-2</v>
      </c>
      <c r="H68" s="81">
        <f>'Fixed data'!$G$8*H89/1000000</f>
        <v>0.14372964548444783</v>
      </c>
      <c r="I68" s="81">
        <f>'Fixed data'!$G$8*I89/1000000</f>
        <v>0.22008292912147043</v>
      </c>
      <c r="J68" s="81">
        <f>'Fixed data'!$G$8*J89/1000000</f>
        <v>0.33420590698767838</v>
      </c>
      <c r="K68" s="81">
        <f>'Fixed data'!$G$8*K89/1000000</f>
        <v>0.43632367961951962</v>
      </c>
      <c r="L68" s="81">
        <f>'Fixed data'!$G$8*L89/1000000</f>
        <v>0.57003773369367028</v>
      </c>
      <c r="M68" s="81">
        <f>'Fixed data'!$G$8*M89/1000000</f>
        <v>0.7444296146648639</v>
      </c>
      <c r="N68" s="81">
        <f>'Fixed data'!$G$8*N89/1000000</f>
        <v>0.84084876757938132</v>
      </c>
      <c r="O68" s="81">
        <f>'Fixed data'!$G$8*O89/1000000</f>
        <v>0.91246607157411175</v>
      </c>
      <c r="P68" s="81">
        <f>'Fixed data'!$G$8*P89/1000000</f>
        <v>0.91246607157411175</v>
      </c>
      <c r="Q68" s="81">
        <f>'Fixed data'!$G$8*Q89/1000000</f>
        <v>0.91246607157411175</v>
      </c>
      <c r="R68" s="81">
        <f>'Fixed data'!$G$8*R89/1000000</f>
        <v>0.91246607157411175</v>
      </c>
      <c r="S68" s="81">
        <f>'Fixed data'!$G$8*S89/1000000</f>
        <v>0.91246607157411175</v>
      </c>
      <c r="T68" s="81">
        <f>'Fixed data'!$G$8*T89/1000000</f>
        <v>0.91246607157411175</v>
      </c>
      <c r="U68" s="81">
        <f>'Fixed data'!$G$8*U89/1000000</f>
        <v>0.91246607157411175</v>
      </c>
      <c r="V68" s="81">
        <f>'Fixed data'!$G$8*V89/1000000</f>
        <v>0.91246607157411175</v>
      </c>
      <c r="W68" s="81">
        <f>'Fixed data'!$G$8*W89/1000000</f>
        <v>0.91246607157411175</v>
      </c>
      <c r="X68" s="81">
        <f>'Fixed data'!$G$8*X89/1000000</f>
        <v>0.91246607157411175</v>
      </c>
      <c r="Y68" s="81">
        <f>'Fixed data'!$G$8*Y89/1000000</f>
        <v>0.91246607157411175</v>
      </c>
      <c r="Z68" s="81">
        <f>'Fixed data'!$G$8*Z89/1000000</f>
        <v>0.91246607157411175</v>
      </c>
      <c r="AA68" s="81">
        <f>'Fixed data'!$G$8*AA89/1000000</f>
        <v>0.91246607157411175</v>
      </c>
      <c r="AB68" s="81">
        <f>'Fixed data'!$G$8*AB89/1000000</f>
        <v>0.91246607157411175</v>
      </c>
      <c r="AC68" s="81">
        <f>'Fixed data'!$G$8*AC89/1000000</f>
        <v>0.91246607157411175</v>
      </c>
      <c r="AD68" s="81">
        <f>'Fixed data'!$G$8*AD89/1000000</f>
        <v>0.91246607157411175</v>
      </c>
      <c r="AE68" s="81">
        <f>'Fixed data'!$G$8*AE89/1000000</f>
        <v>0.91246607157411175</v>
      </c>
      <c r="AF68" s="81">
        <f>'Fixed data'!$G$8*AF89/1000000</f>
        <v>0.91246607157411175</v>
      </c>
      <c r="AG68" s="81">
        <f>'Fixed data'!$G$8*AG89/1000000</f>
        <v>0.91246607157411175</v>
      </c>
      <c r="AH68" s="81">
        <f>'Fixed data'!$G$8*AH89/1000000</f>
        <v>0.91246607157411175</v>
      </c>
      <c r="AI68" s="81">
        <f>'Fixed data'!$G$8*AI89/1000000</f>
        <v>0.91246607157411175</v>
      </c>
      <c r="AJ68" s="81">
        <f>'Fixed data'!$G$8*AJ89/1000000</f>
        <v>0.91246607157411175</v>
      </c>
      <c r="AK68" s="81">
        <f>'Fixed data'!$G$8*AK89/1000000</f>
        <v>0.91246607157411175</v>
      </c>
      <c r="AL68" s="81">
        <f>'Fixed data'!$G$8*AL89/1000000</f>
        <v>0.91246607157411175</v>
      </c>
      <c r="AM68" s="81">
        <f>'Fixed data'!$G$8*AM89/1000000</f>
        <v>0.91246607157411175</v>
      </c>
      <c r="AN68" s="81">
        <f>'Fixed data'!$G$8*AN89/1000000</f>
        <v>0.91246607157411175</v>
      </c>
      <c r="AO68" s="81">
        <f>'Fixed data'!$G$8*AO89/1000000</f>
        <v>0.91246607157411175</v>
      </c>
      <c r="AP68" s="81">
        <f>'Fixed data'!$G$8*AP89/1000000</f>
        <v>0.91246607157411175</v>
      </c>
      <c r="AQ68" s="81">
        <f>'Fixed data'!$G$8*AQ89/1000000</f>
        <v>0.91246607157411175</v>
      </c>
      <c r="AR68" s="81">
        <f>'Fixed data'!$G$8*AR89/1000000</f>
        <v>0.91246607157411175</v>
      </c>
      <c r="AS68" s="81">
        <f>'Fixed data'!$G$8*AS89/1000000</f>
        <v>0.91246607157411175</v>
      </c>
      <c r="AT68" s="81">
        <f>'Fixed data'!$G$8*AT89/1000000</f>
        <v>0.91246607157411175</v>
      </c>
      <c r="AU68" s="81">
        <f>'Fixed data'!$G$8*AU89/1000000</f>
        <v>0.91246607157411175</v>
      </c>
      <c r="AV68" s="81">
        <f>'Fixed data'!$G$8*AV89/1000000</f>
        <v>0.91246607157411175</v>
      </c>
      <c r="AW68" s="81">
        <f>'Fixed data'!$G$8*AW89/1000000</f>
        <v>0.91246607157411175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5.5321786299746438E-5</v>
      </c>
      <c r="G70" s="34">
        <f>G91*'Fixed data'!$G$9</f>
        <v>1.2206592322551843E-4</v>
      </c>
      <c r="H70" s="34">
        <f>H91*'Fixed data'!$G$9</f>
        <v>1.9897711519440504E-4</v>
      </c>
      <c r="I70" s="34">
        <f>I91*'Fixed data'!$G$9</f>
        <v>3.0219596094167389E-4</v>
      </c>
      <c r="J70" s="34">
        <f>J91*'Fixed data'!$G$9</f>
        <v>4.4419977187016516E-4</v>
      </c>
      <c r="K70" s="34">
        <f>K91*'Fixed data'!$G$9</f>
        <v>5.7490896049223572E-4</v>
      </c>
      <c r="L70" s="34">
        <f>L91*'Fixed data'!$G$9</f>
        <v>7.4830183729448932E-4</v>
      </c>
      <c r="M70" s="34">
        <f>M91*'Fixed data'!$G$9</f>
        <v>9.7962657324757825E-4</v>
      </c>
      <c r="N70" s="34">
        <f>N91*'Fixed data'!$G$9</f>
        <v>1.1071161837769609E-3</v>
      </c>
      <c r="O70" s="34">
        <f>O91*'Fixed data'!$G$9</f>
        <v>1.2018588094628647E-3</v>
      </c>
      <c r="P70" s="34">
        <f>P91*'Fixed data'!$G$9</f>
        <v>1.2018588094628647E-3</v>
      </c>
      <c r="Q70" s="34">
        <f>Q91*'Fixed data'!$G$9</f>
        <v>1.2018588094628647E-3</v>
      </c>
      <c r="R70" s="34">
        <f>R91*'Fixed data'!$G$9</f>
        <v>1.2018588094628647E-3</v>
      </c>
      <c r="S70" s="34">
        <f>S91*'Fixed data'!$G$9</f>
        <v>1.2018588094628647E-3</v>
      </c>
      <c r="T70" s="34">
        <f>T91*'Fixed data'!$G$9</f>
        <v>1.2018588094628647E-3</v>
      </c>
      <c r="U70" s="34">
        <f>U91*'Fixed data'!$G$9</f>
        <v>1.2018588094628647E-3</v>
      </c>
      <c r="V70" s="34">
        <f>V91*'Fixed data'!$G$9</f>
        <v>1.2018588094628647E-3</v>
      </c>
      <c r="W70" s="34">
        <f>W91*'Fixed data'!$G$9</f>
        <v>1.2018588094628647E-3</v>
      </c>
      <c r="X70" s="34">
        <f>X91*'Fixed data'!$G$9</f>
        <v>1.2018588094628647E-3</v>
      </c>
      <c r="Y70" s="34">
        <f>Y91*'Fixed data'!$G$9</f>
        <v>1.2018588094628647E-3</v>
      </c>
      <c r="Z70" s="34">
        <f>Z91*'Fixed data'!$G$9</f>
        <v>1.2018588094628647E-3</v>
      </c>
      <c r="AA70" s="34">
        <f>AA91*'Fixed data'!$G$9</f>
        <v>1.2018588094628647E-3</v>
      </c>
      <c r="AB70" s="34">
        <f>AB91*'Fixed data'!$G$9</f>
        <v>1.2018588094628647E-3</v>
      </c>
      <c r="AC70" s="34">
        <f>AC91*'Fixed data'!$G$9</f>
        <v>1.2018588094628647E-3</v>
      </c>
      <c r="AD70" s="34">
        <f>AD91*'Fixed data'!$G$9</f>
        <v>1.2018588094628647E-3</v>
      </c>
      <c r="AE70" s="34">
        <f>AE91*'Fixed data'!$G$9</f>
        <v>1.2018588094628647E-3</v>
      </c>
      <c r="AF70" s="34">
        <f>AF91*'Fixed data'!$G$9</f>
        <v>1.2018588094628647E-3</v>
      </c>
      <c r="AG70" s="34">
        <f>AG91*'Fixed data'!$G$9</f>
        <v>1.2018588094628647E-3</v>
      </c>
      <c r="AH70" s="34">
        <f>AH91*'Fixed data'!$G$9</f>
        <v>1.2018588094628647E-3</v>
      </c>
      <c r="AI70" s="34">
        <f>AI91*'Fixed data'!$G$9</f>
        <v>1.2018588094628647E-3</v>
      </c>
      <c r="AJ70" s="34">
        <f>AJ91*'Fixed data'!$G$9</f>
        <v>1.2018588094628647E-3</v>
      </c>
      <c r="AK70" s="34">
        <f>AK91*'Fixed data'!$G$9</f>
        <v>1.2018588094628647E-3</v>
      </c>
      <c r="AL70" s="34">
        <f>AL91*'Fixed data'!$G$9</f>
        <v>1.2018588094628647E-3</v>
      </c>
      <c r="AM70" s="34">
        <f>AM91*'Fixed data'!$G$9</f>
        <v>1.2018588094628647E-3</v>
      </c>
      <c r="AN70" s="34">
        <f>AN91*'Fixed data'!$G$9</f>
        <v>1.2018588094628647E-3</v>
      </c>
      <c r="AO70" s="34">
        <f>AO91*'Fixed data'!$G$9</f>
        <v>1.2018588094628647E-3</v>
      </c>
      <c r="AP70" s="34">
        <f>AP91*'Fixed data'!$G$9</f>
        <v>1.2018588094628647E-3</v>
      </c>
      <c r="AQ70" s="34">
        <f>AQ91*'Fixed data'!$G$9</f>
        <v>1.2018588094628647E-3</v>
      </c>
      <c r="AR70" s="34">
        <f>AR91*'Fixed data'!$G$9</f>
        <v>1.2018588094628647E-3</v>
      </c>
      <c r="AS70" s="34">
        <f>AS91*'Fixed data'!$G$9</f>
        <v>1.2018588094628647E-3</v>
      </c>
      <c r="AT70" s="34">
        <f>AT91*'Fixed data'!$G$9</f>
        <v>1.2018588094628647E-3</v>
      </c>
      <c r="AU70" s="34">
        <f>AU91*'Fixed data'!$G$9</f>
        <v>1.2018588094628647E-3</v>
      </c>
      <c r="AV70" s="34">
        <f>AV91*'Fixed data'!$G$9</f>
        <v>1.2018588094628647E-3</v>
      </c>
      <c r="AW70" s="34">
        <f>AW91*'Fixed data'!$G$9</f>
        <v>1.2018588094628647E-3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7.3179609067028988E-6</v>
      </c>
      <c r="G71" s="34">
        <f>G92*'Fixed data'!$G$10</f>
        <v>1.6146869324952221E-5</v>
      </c>
      <c r="H71" s="34">
        <f>H92*'Fixed data'!$G$10</f>
        <v>2.6320674868154858E-5</v>
      </c>
      <c r="I71" s="34">
        <f>I92*'Fixed data'!$G$10</f>
        <v>3.9974454482588107E-5</v>
      </c>
      <c r="J71" s="34">
        <f>J92*'Fixed data'!$G$10</f>
        <v>5.8758705796293198E-5</v>
      </c>
      <c r="K71" s="34">
        <f>K92*'Fixed data'!$G$10</f>
        <v>7.6048905489059588E-5</v>
      </c>
      <c r="L71" s="34">
        <f>L92*'Fixed data'!$G$10</f>
        <v>9.898529960808788E-5</v>
      </c>
      <c r="M71" s="34">
        <f>M92*'Fixed data'!$G$10</f>
        <v>1.295849148353681E-4</v>
      </c>
      <c r="N71" s="34">
        <f>N92*'Fixed data'!$G$10</f>
        <v>1.464492290281489E-4</v>
      </c>
      <c r="O71" s="34">
        <f>O92*'Fixed data'!$G$10</f>
        <v>1.5898177501665409E-4</v>
      </c>
      <c r="P71" s="34">
        <f>P92*'Fixed data'!$G$10</f>
        <v>1.5898177501665409E-4</v>
      </c>
      <c r="Q71" s="34">
        <f>Q92*'Fixed data'!$G$10</f>
        <v>1.5898177501665409E-4</v>
      </c>
      <c r="R71" s="34">
        <f>R92*'Fixed data'!$G$10</f>
        <v>1.5898177501665409E-4</v>
      </c>
      <c r="S71" s="34">
        <f>S92*'Fixed data'!$G$10</f>
        <v>1.5898177501665409E-4</v>
      </c>
      <c r="T71" s="34">
        <f>T92*'Fixed data'!$G$10</f>
        <v>1.5898177501665409E-4</v>
      </c>
      <c r="U71" s="34">
        <f>U92*'Fixed data'!$G$10</f>
        <v>1.5898177501665409E-4</v>
      </c>
      <c r="V71" s="34">
        <f>V92*'Fixed data'!$G$10</f>
        <v>1.5898177501665409E-4</v>
      </c>
      <c r="W71" s="34">
        <f>W92*'Fixed data'!$G$10</f>
        <v>1.5898177501665409E-4</v>
      </c>
      <c r="X71" s="34">
        <f>X92*'Fixed data'!$G$10</f>
        <v>1.5898177501665409E-4</v>
      </c>
      <c r="Y71" s="34">
        <f>Y92*'Fixed data'!$G$10</f>
        <v>1.5898177501665409E-4</v>
      </c>
      <c r="Z71" s="34">
        <f>Z92*'Fixed data'!$G$10</f>
        <v>1.5898177501665409E-4</v>
      </c>
      <c r="AA71" s="34">
        <f>AA92*'Fixed data'!$G$10</f>
        <v>1.5898177501665409E-4</v>
      </c>
      <c r="AB71" s="34">
        <f>AB92*'Fixed data'!$G$10</f>
        <v>1.5898177501665409E-4</v>
      </c>
      <c r="AC71" s="34">
        <f>AC92*'Fixed data'!$G$10</f>
        <v>1.5898177501665409E-4</v>
      </c>
      <c r="AD71" s="34">
        <f>AD92*'Fixed data'!$G$10</f>
        <v>1.5898177501665409E-4</v>
      </c>
      <c r="AE71" s="34">
        <f>AE92*'Fixed data'!$G$10</f>
        <v>1.5898177501665409E-4</v>
      </c>
      <c r="AF71" s="34">
        <f>AF92*'Fixed data'!$G$10</f>
        <v>1.5898177501665409E-4</v>
      </c>
      <c r="AG71" s="34">
        <f>AG92*'Fixed data'!$G$10</f>
        <v>1.5898177501665409E-4</v>
      </c>
      <c r="AH71" s="34">
        <f>AH92*'Fixed data'!$G$10</f>
        <v>1.5898177501665409E-4</v>
      </c>
      <c r="AI71" s="34">
        <f>AI92*'Fixed data'!$G$10</f>
        <v>1.5898177501665409E-4</v>
      </c>
      <c r="AJ71" s="34">
        <f>AJ92*'Fixed data'!$G$10</f>
        <v>1.5898177501665409E-4</v>
      </c>
      <c r="AK71" s="34">
        <f>AK92*'Fixed data'!$G$10</f>
        <v>1.5898177501665409E-4</v>
      </c>
      <c r="AL71" s="34">
        <f>AL92*'Fixed data'!$G$10</f>
        <v>1.5898177501665409E-4</v>
      </c>
      <c r="AM71" s="34">
        <f>AM92*'Fixed data'!$G$10</f>
        <v>1.5898177501665409E-4</v>
      </c>
      <c r="AN71" s="34">
        <f>AN92*'Fixed data'!$G$10</f>
        <v>1.5898177501665409E-4</v>
      </c>
      <c r="AO71" s="34">
        <f>AO92*'Fixed data'!$G$10</f>
        <v>1.5898177501665409E-4</v>
      </c>
      <c r="AP71" s="34">
        <f>AP92*'Fixed data'!$G$10</f>
        <v>1.5898177501665409E-4</v>
      </c>
      <c r="AQ71" s="34">
        <f>AQ92*'Fixed data'!$G$10</f>
        <v>1.5898177501665409E-4</v>
      </c>
      <c r="AR71" s="34">
        <f>AR92*'Fixed data'!$G$10</f>
        <v>1.5898177501665409E-4</v>
      </c>
      <c r="AS71" s="34">
        <f>AS92*'Fixed data'!$G$10</f>
        <v>1.5898177501665409E-4</v>
      </c>
      <c r="AT71" s="34">
        <f>AT92*'Fixed data'!$G$10</f>
        <v>1.5898177501665409E-4</v>
      </c>
      <c r="AU71" s="34">
        <f>AU92*'Fixed data'!$G$10</f>
        <v>1.5898177501665409E-4</v>
      </c>
      <c r="AV71" s="34">
        <f>AV92*'Fixed data'!$G$10</f>
        <v>1.5898177501665409E-4</v>
      </c>
      <c r="AW71" s="34">
        <f>AW92*'Fixed data'!$G$10</f>
        <v>1.5898177501665409E-4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5.5810840855197226E-2</v>
      </c>
      <c r="G76" s="53">
        <f t="shared" si="10"/>
        <v>0.11831021012105994</v>
      </c>
      <c r="H76" s="53">
        <f t="shared" si="10"/>
        <v>0.19482962179303548</v>
      </c>
      <c r="I76" s="53">
        <f t="shared" si="10"/>
        <v>0.29832585709273018</v>
      </c>
      <c r="J76" s="53">
        <f t="shared" si="10"/>
        <v>0.4530046980312854</v>
      </c>
      <c r="K76" s="53">
        <f t="shared" si="10"/>
        <v>0.59141617149084924</v>
      </c>
      <c r="L76" s="53">
        <f t="shared" si="10"/>
        <v>0.77265610533681039</v>
      </c>
      <c r="M76" s="53">
        <f t="shared" si="10"/>
        <v>1.0090378224671235</v>
      </c>
      <c r="N76" s="53">
        <f t="shared" si="10"/>
        <v>1.1397299420293758</v>
      </c>
      <c r="O76" s="53">
        <f t="shared" si="10"/>
        <v>1.2368042484897901</v>
      </c>
      <c r="P76" s="53">
        <f t="shared" si="10"/>
        <v>1.2368042484897901</v>
      </c>
      <c r="Q76" s="53">
        <f t="shared" si="10"/>
        <v>1.2368042484897901</v>
      </c>
      <c r="R76" s="53">
        <f t="shared" si="10"/>
        <v>1.2368042484897901</v>
      </c>
      <c r="S76" s="53">
        <f t="shared" si="10"/>
        <v>1.2368042484897901</v>
      </c>
      <c r="T76" s="53">
        <f t="shared" si="10"/>
        <v>1.2368042484897901</v>
      </c>
      <c r="U76" s="53">
        <f t="shared" si="10"/>
        <v>1.2368042484897901</v>
      </c>
      <c r="V76" s="53">
        <f t="shared" si="10"/>
        <v>1.2368042484897901</v>
      </c>
      <c r="W76" s="53">
        <f t="shared" si="10"/>
        <v>1.2368042484897901</v>
      </c>
      <c r="X76" s="53">
        <f t="shared" si="10"/>
        <v>1.2368042484897901</v>
      </c>
      <c r="Y76" s="53">
        <f t="shared" si="10"/>
        <v>1.2368042484897901</v>
      </c>
      <c r="Z76" s="53">
        <f t="shared" si="10"/>
        <v>1.2368042484897901</v>
      </c>
      <c r="AA76" s="53">
        <f t="shared" si="10"/>
        <v>1.2368042484897901</v>
      </c>
      <c r="AB76" s="53">
        <f t="shared" si="10"/>
        <v>1.2368042484897901</v>
      </c>
      <c r="AC76" s="53">
        <f t="shared" si="10"/>
        <v>1.2368042484897901</v>
      </c>
      <c r="AD76" s="53">
        <f t="shared" si="10"/>
        <v>1.2368042484897901</v>
      </c>
      <c r="AE76" s="53">
        <f t="shared" si="10"/>
        <v>1.2368042484897901</v>
      </c>
      <c r="AF76" s="53">
        <f t="shared" si="10"/>
        <v>1.2368042484897901</v>
      </c>
      <c r="AG76" s="53">
        <f t="shared" si="10"/>
        <v>1.2368042484897901</v>
      </c>
      <c r="AH76" s="53">
        <f t="shared" si="10"/>
        <v>1.2368042484897901</v>
      </c>
      <c r="AI76" s="53">
        <f t="shared" si="10"/>
        <v>1.2368042484897901</v>
      </c>
      <c r="AJ76" s="53">
        <f t="shared" si="10"/>
        <v>1.2368042484897901</v>
      </c>
      <c r="AK76" s="53">
        <f t="shared" si="10"/>
        <v>1.2368042484897901</v>
      </c>
      <c r="AL76" s="53">
        <f t="shared" si="10"/>
        <v>1.2368042484897901</v>
      </c>
      <c r="AM76" s="53">
        <f t="shared" si="10"/>
        <v>1.2368042484897901</v>
      </c>
      <c r="AN76" s="53">
        <f t="shared" si="10"/>
        <v>1.2368042484897901</v>
      </c>
      <c r="AO76" s="53">
        <f t="shared" si="10"/>
        <v>1.2368042484897901</v>
      </c>
      <c r="AP76" s="53">
        <f t="shared" si="10"/>
        <v>1.2368042484897901</v>
      </c>
      <c r="AQ76" s="53">
        <f t="shared" si="10"/>
        <v>1.2368042484897901</v>
      </c>
      <c r="AR76" s="53">
        <f t="shared" si="10"/>
        <v>1.2368042484897901</v>
      </c>
      <c r="AS76" s="53">
        <f t="shared" si="10"/>
        <v>1.2368042484897901</v>
      </c>
      <c r="AT76" s="53">
        <f t="shared" si="10"/>
        <v>1.2368042484897901</v>
      </c>
      <c r="AU76" s="53">
        <f t="shared" si="10"/>
        <v>1.2368042484897901</v>
      </c>
      <c r="AV76" s="53">
        <f t="shared" si="10"/>
        <v>1.2368042484897901</v>
      </c>
      <c r="AW76" s="53">
        <f t="shared" si="10"/>
        <v>1.2368042484897901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-0.1777947784119106</v>
      </c>
      <c r="F77" s="54">
        <f>IF('Fixed data'!$G$19=FALSE,F64+F76,F64)</f>
        <v>-0.11898363103990589</v>
      </c>
      <c r="G77" s="54">
        <f>IF('Fixed data'!$G$19=FALSE,G64+G76,G64)</f>
        <v>-3.0820679618251134E-2</v>
      </c>
      <c r="H77" s="54">
        <f>IF('Fixed data'!$G$19=FALSE,H64+H76,H64)</f>
        <v>9.5227931998853918E-2</v>
      </c>
      <c r="I77" s="54">
        <f>IF('Fixed data'!$G$19=FALSE,I64+I76,I64)</f>
        <v>0.2876007934081703</v>
      </c>
      <c r="J77" s="54">
        <f>IF('Fixed data'!$G$19=FALSE,J64+J76,J64)</f>
        <v>0.58644197192158931</v>
      </c>
      <c r="K77" s="54">
        <f>IF('Fixed data'!$G$19=FALSE,K64+K76,K64)</f>
        <v>0.89003135132835554</v>
      </c>
      <c r="L77" s="54">
        <f>IF('Fixed data'!$G$19=FALSE,L64+L76,L64)</f>
        <v>1.3001522776044201</v>
      </c>
      <c r="M77" s="54">
        <f>IF('Fixed data'!$G$19=FALSE,M64+M76,M64)</f>
        <v>2.013099627965198</v>
      </c>
      <c r="N77" s="54">
        <f>IF('Fixed data'!$G$19=FALSE,N64+N76,N64)</f>
        <v>2.4584082005382957</v>
      </c>
      <c r="O77" s="54">
        <f>IF('Fixed data'!$G$19=FALSE,O64+O76,O64)</f>
        <v>2.8667067094630356</v>
      </c>
      <c r="P77" s="54">
        <f>IF('Fixed data'!$G$19=FALSE,P64+P76,P64)</f>
        <v>3.1149937225470152</v>
      </c>
      <c r="Q77" s="54">
        <f>IF('Fixed data'!$G$19=FALSE,Q64+Q76,Q64)</f>
        <v>3.3593263659615031</v>
      </c>
      <c r="R77" s="54">
        <f>IF('Fixed data'!$G$19=FALSE,R64+R76,R64)</f>
        <v>3.5997046397065011</v>
      </c>
      <c r="S77" s="54">
        <f>IF('Fixed data'!$G$19=FALSE,S64+S76,S64)</f>
        <v>3.8361285437820065</v>
      </c>
      <c r="T77" s="54">
        <f>IF('Fixed data'!$G$19=FALSE,T64+T76,T64)</f>
        <v>4.068598078188022</v>
      </c>
      <c r="U77" s="54">
        <f>IF('Fixed data'!$G$19=FALSE,U64+U76,U64)</f>
        <v>4.2971132429245467</v>
      </c>
      <c r="V77" s="54">
        <f>IF('Fixed data'!$G$19=FALSE,V64+V76,V64)</f>
        <v>4.5216740379915796</v>
      </c>
      <c r="W77" s="54">
        <f>IF('Fixed data'!$G$19=FALSE,W64+W76,W64)</f>
        <v>4.7422804633891209</v>
      </c>
      <c r="X77" s="54">
        <f>IF('Fixed data'!$G$19=FALSE,X64+X76,X64)</f>
        <v>4.9589325191171723</v>
      </c>
      <c r="Y77" s="54">
        <f>IF('Fixed data'!$G$19=FALSE,Y64+Y76,Y64)</f>
        <v>5.171630205175731</v>
      </c>
      <c r="Z77" s="54">
        <f>IF('Fixed data'!$G$19=FALSE,Z64+Z76,Z64)</f>
        <v>5.380373521564799</v>
      </c>
      <c r="AA77" s="54">
        <f>IF('Fixed data'!$G$19=FALSE,AA64+AA76,AA64)</f>
        <v>5.585162468284377</v>
      </c>
      <c r="AB77" s="54">
        <f>IF('Fixed data'!$G$19=FALSE,AB64+AB76,AB64)</f>
        <v>5.7859970453344634</v>
      </c>
      <c r="AC77" s="54">
        <f>IF('Fixed data'!$G$19=FALSE,AC64+AC76,AC64)</f>
        <v>5.9828772527150589</v>
      </c>
      <c r="AD77" s="54">
        <f>IF('Fixed data'!$G$19=FALSE,AD64+AD76,AD64)</f>
        <v>6.1758030904261627</v>
      </c>
      <c r="AE77" s="54">
        <f>IF('Fixed data'!$G$19=FALSE,AE64+AE76,AE64)</f>
        <v>6.3647745584677757</v>
      </c>
      <c r="AF77" s="54">
        <f>IF('Fixed data'!$G$19=FALSE,AF64+AF76,AF64)</f>
        <v>6.5497916568398971</v>
      </c>
      <c r="AG77" s="54">
        <f>IF('Fixed data'!$G$19=FALSE,AG64+AG76,AG64)</f>
        <v>6.7308543855425285</v>
      </c>
      <c r="AH77" s="54">
        <f>IF('Fixed data'!$G$19=FALSE,AH64+AH76,AH64)</f>
        <v>6.9079627445756682</v>
      </c>
      <c r="AI77" s="54">
        <f>IF('Fixed data'!$G$19=FALSE,AI64+AI76,AI64)</f>
        <v>7.0811167339393162</v>
      </c>
      <c r="AJ77" s="54">
        <f>IF('Fixed data'!$G$19=FALSE,AJ64+AJ76,AJ64)</f>
        <v>7.1704225308182998</v>
      </c>
      <c r="AK77" s="54">
        <f>IF('Fixed data'!$G$19=FALSE,AK64+AK76,AK64)</f>
        <v>7.2597283276972817</v>
      </c>
      <c r="AL77" s="54">
        <f>IF('Fixed data'!$G$19=FALSE,AL64+AL76,AL64)</f>
        <v>7.3490341245762663</v>
      </c>
      <c r="AM77" s="54">
        <f>IF('Fixed data'!$G$19=FALSE,AM64+AM76,AM64)</f>
        <v>7.438339921455249</v>
      </c>
      <c r="AN77" s="54">
        <f>IF('Fixed data'!$G$19=FALSE,AN64+AN76,AN64)</f>
        <v>7.5276457183342327</v>
      </c>
      <c r="AO77" s="54">
        <f>IF('Fixed data'!$G$19=FALSE,AO64+AO76,AO64)</f>
        <v>7.6169515152132146</v>
      </c>
      <c r="AP77" s="54">
        <f>IF('Fixed data'!$G$19=FALSE,AP64+AP76,AP64)</f>
        <v>7.7062573120921982</v>
      </c>
      <c r="AQ77" s="54">
        <f>IF('Fixed data'!$G$19=FALSE,AQ64+AQ76,AQ64)</f>
        <v>7.795563108971181</v>
      </c>
      <c r="AR77" s="54">
        <f>IF('Fixed data'!$G$19=FALSE,AR64+AR76,AR64)</f>
        <v>7.8848689058501655</v>
      </c>
      <c r="AS77" s="54">
        <f>IF('Fixed data'!$G$19=FALSE,AS64+AS76,AS64)</f>
        <v>7.9741747027291474</v>
      </c>
      <c r="AT77" s="54">
        <f>IF('Fixed data'!$G$19=FALSE,AT64+AT76,AT64)</f>
        <v>8.0634804996081311</v>
      </c>
      <c r="AU77" s="54">
        <f>IF('Fixed data'!$G$19=FALSE,AU64+AU76,AU64)</f>
        <v>8.1527862964871129</v>
      </c>
      <c r="AV77" s="54">
        <f>IF('Fixed data'!$G$19=FALSE,AV64+AV76,AV64)</f>
        <v>8.2420920933660966</v>
      </c>
      <c r="AW77" s="54">
        <f>IF('Fixed data'!$G$19=FALSE,AW64+AW76,AW64)</f>
        <v>8.3313978902450803</v>
      </c>
      <c r="AX77" s="54">
        <f>IF('Fixed data'!$G$19=FALSE,AX64+AX76,AX64)</f>
        <v>6.1738772850091284</v>
      </c>
      <c r="AY77" s="54">
        <f>IF('Fixed data'!$G$19=FALSE,AY64+AY76,AY64)</f>
        <v>6.0993002021676839</v>
      </c>
      <c r="AZ77" s="54">
        <f>IF('Fixed data'!$G$19=FALSE,AZ64+AZ76,AZ64)</f>
        <v>6.0201994785779274</v>
      </c>
      <c r="BA77" s="54">
        <f>IF('Fixed data'!$G$19=FALSE,BA64+BA76,BA64)</f>
        <v>5.9360040371449454</v>
      </c>
      <c r="BB77" s="54">
        <f>IF('Fixed data'!$G$19=FALSE,BB64+BB76,BB64)</f>
        <v>5.8462644989866117</v>
      </c>
      <c r="BC77" s="54">
        <f>IF('Fixed data'!$G$19=FALSE,BC64+BC76,BC64)</f>
        <v>5.7494950666459719</v>
      </c>
      <c r="BD77" s="54">
        <f>IF('Fixed data'!$G$19=FALSE,BD64+BD76,BD64)</f>
        <v>5.6434608492113263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-0.17178239460087982</v>
      </c>
      <c r="F80" s="55">
        <f t="shared" ref="F80:BD80" si="11">F77*F78</f>
        <v>-0.11107249274420024</v>
      </c>
      <c r="G80" s="55">
        <f t="shared" si="11"/>
        <v>-2.7798487165412698E-2</v>
      </c>
      <c r="H80" s="55">
        <f t="shared" si="11"/>
        <v>8.2985641200209417E-2</v>
      </c>
      <c r="I80" s="55">
        <f t="shared" si="11"/>
        <v>0.24215215081690131</v>
      </c>
      <c r="J80" s="55">
        <f t="shared" si="11"/>
        <v>0.47707092200732198</v>
      </c>
      <c r="K80" s="55">
        <f t="shared" si="11"/>
        <v>0.69955659686929195</v>
      </c>
      <c r="L80" s="55">
        <f t="shared" si="11"/>
        <v>0.98735066445367525</v>
      </c>
      <c r="M80" s="55">
        <f t="shared" si="11"/>
        <v>1.4770735471414553</v>
      </c>
      <c r="N80" s="55">
        <f t="shared" si="11"/>
        <v>1.7428118251399842</v>
      </c>
      <c r="O80" s="55">
        <f t="shared" si="11"/>
        <v>1.9635384731655843</v>
      </c>
      <c r="P80" s="55">
        <f t="shared" si="11"/>
        <v>2.0614508198570958</v>
      </c>
      <c r="Q80" s="55">
        <f t="shared" si="11"/>
        <v>2.1479672294643843</v>
      </c>
      <c r="R80" s="55">
        <f t="shared" si="11"/>
        <v>2.2238319767851285</v>
      </c>
      <c r="S80" s="55">
        <f t="shared" si="11"/>
        <v>2.2897491396223142</v>
      </c>
      <c r="T80" s="55">
        <f t="shared" si="11"/>
        <v>2.3463845640824554</v>
      </c>
      <c r="U80" s="55">
        <f t="shared" si="11"/>
        <v>2.3943677396159302</v>
      </c>
      <c r="V80" s="55">
        <f t="shared" si="11"/>
        <v>2.4342935877682268</v>
      </c>
      <c r="W80" s="55">
        <f t="shared" si="11"/>
        <v>2.4667241684419028</v>
      </c>
      <c r="X80" s="55">
        <f t="shared" si="11"/>
        <v>2.4921903073070939</v>
      </c>
      <c r="Y80" s="55">
        <f t="shared" si="11"/>
        <v>2.5111931478431733</v>
      </c>
      <c r="Z80" s="55">
        <f t="shared" si="11"/>
        <v>2.5242056313453811</v>
      </c>
      <c r="AA80" s="55">
        <f t="shared" si="11"/>
        <v>2.531673908087674</v>
      </c>
      <c r="AB80" s="55">
        <f t="shared" si="11"/>
        <v>2.5340186826963707</v>
      </c>
      <c r="AC80" s="55">
        <f t="shared" si="11"/>
        <v>2.5316364966582792</v>
      </c>
      <c r="AD80" s="55">
        <f t="shared" si="11"/>
        <v>2.5249009507614719</v>
      </c>
      <c r="AE80" s="55">
        <f t="shared" si="11"/>
        <v>2.5141638701466653</v>
      </c>
      <c r="AF80" s="55">
        <f t="shared" si="11"/>
        <v>2.4997564145319604</v>
      </c>
      <c r="AG80" s="55">
        <f t="shared" si="11"/>
        <v>2.4819901360633105</v>
      </c>
      <c r="AH80" s="55">
        <f t="shared" si="11"/>
        <v>2.4611579871373377</v>
      </c>
      <c r="AI80" s="55">
        <f t="shared" si="11"/>
        <v>2.8323556669606997</v>
      </c>
      <c r="AJ80" s="55">
        <f t="shared" si="11"/>
        <v>2.784540619126854</v>
      </c>
      <c r="AK80" s="55">
        <f t="shared" si="11"/>
        <v>2.7371081237068702</v>
      </c>
      <c r="AL80" s="55">
        <f t="shared" si="11"/>
        <v>2.6900764593357525</v>
      </c>
      <c r="AM80" s="55">
        <f t="shared" si="11"/>
        <v>2.6434625153405396</v>
      </c>
      <c r="AN80" s="55">
        <f t="shared" si="11"/>
        <v>2.5972818571644449</v>
      </c>
      <c r="AO80" s="55">
        <f t="shared" si="11"/>
        <v>2.5515487891584665</v>
      </c>
      <c r="AP80" s="55">
        <f t="shared" si="11"/>
        <v>2.5062764148383412</v>
      </c>
      <c r="AQ80" s="55">
        <f t="shared" si="11"/>
        <v>2.4614766947012119</v>
      </c>
      <c r="AR80" s="55">
        <f t="shared" si="11"/>
        <v>2.4171605016930497</v>
      </c>
      <c r="AS80" s="55">
        <f t="shared" si="11"/>
        <v>2.3733376744146191</v>
      </c>
      <c r="AT80" s="55">
        <f t="shared" si="11"/>
        <v>2.3300170681506889</v>
      </c>
      <c r="AU80" s="55">
        <f t="shared" si="11"/>
        <v>2.2872066038041288</v>
      </c>
      <c r="AV80" s="55">
        <f t="shared" si="11"/>
        <v>2.2449133148136649</v>
      </c>
      <c r="AW80" s="55">
        <f t="shared" si="11"/>
        <v>2.2031433921312282</v>
      </c>
      <c r="AX80" s="55">
        <f t="shared" si="11"/>
        <v>1.5850598179990181</v>
      </c>
      <c r="AY80" s="55">
        <f t="shared" si="11"/>
        <v>1.5203040356188355</v>
      </c>
      <c r="AZ80" s="55">
        <f t="shared" si="11"/>
        <v>1.4568810552893521</v>
      </c>
      <c r="BA80" s="55">
        <f t="shared" si="11"/>
        <v>1.3946658829293235</v>
      </c>
      <c r="BB80" s="55">
        <f t="shared" si="11"/>
        <v>1.3335743225423451</v>
      </c>
      <c r="BC80" s="55">
        <f t="shared" si="11"/>
        <v>1.2733014853574851</v>
      </c>
      <c r="BD80" s="55">
        <f t="shared" si="11"/>
        <v>1.2134163203142623</v>
      </c>
    </row>
    <row r="81" spans="1:56" x14ac:dyDescent="0.3">
      <c r="A81" s="74"/>
      <c r="B81" s="15" t="s">
        <v>18</v>
      </c>
      <c r="C81" s="15"/>
      <c r="D81" s="14" t="s">
        <v>40</v>
      </c>
      <c r="E81" s="56">
        <f>+E80</f>
        <v>-0.17178239460087982</v>
      </c>
      <c r="F81" s="56">
        <f t="shared" ref="F81:BD81" si="12">+E81+F80</f>
        <v>-0.28285488734508007</v>
      </c>
      <c r="G81" s="56">
        <f t="shared" si="12"/>
        <v>-0.3106533745104928</v>
      </c>
      <c r="H81" s="56">
        <f t="shared" si="12"/>
        <v>-0.22766773331028339</v>
      </c>
      <c r="I81" s="56">
        <f t="shared" si="12"/>
        <v>1.4484417506617914E-2</v>
      </c>
      <c r="J81" s="56">
        <f t="shared" si="12"/>
        <v>0.49155533951393993</v>
      </c>
      <c r="K81" s="56">
        <f t="shared" si="12"/>
        <v>1.1911119363832319</v>
      </c>
      <c r="L81" s="56">
        <f t="shared" si="12"/>
        <v>2.178462600836907</v>
      </c>
      <c r="M81" s="56">
        <f t="shared" si="12"/>
        <v>3.6555361479783626</v>
      </c>
      <c r="N81" s="56">
        <f t="shared" si="12"/>
        <v>5.398347973118347</v>
      </c>
      <c r="O81" s="56">
        <f t="shared" si="12"/>
        <v>7.3618864462839309</v>
      </c>
      <c r="P81" s="56">
        <f t="shared" si="12"/>
        <v>9.4233372661410257</v>
      </c>
      <c r="Q81" s="56">
        <f t="shared" si="12"/>
        <v>11.571304495605411</v>
      </c>
      <c r="R81" s="56">
        <f t="shared" si="12"/>
        <v>13.795136472390539</v>
      </c>
      <c r="S81" s="56">
        <f t="shared" si="12"/>
        <v>16.084885612012854</v>
      </c>
      <c r="T81" s="56">
        <f t="shared" si="12"/>
        <v>18.43127017609531</v>
      </c>
      <c r="U81" s="56">
        <f t="shared" si="12"/>
        <v>20.825637915711241</v>
      </c>
      <c r="V81" s="56">
        <f t="shared" si="12"/>
        <v>23.259931503479468</v>
      </c>
      <c r="W81" s="56">
        <f t="shared" si="12"/>
        <v>25.726655671921371</v>
      </c>
      <c r="X81" s="56">
        <f t="shared" si="12"/>
        <v>28.218845979228465</v>
      </c>
      <c r="Y81" s="56">
        <f t="shared" si="12"/>
        <v>30.730039127071638</v>
      </c>
      <c r="Z81" s="56">
        <f t="shared" si="12"/>
        <v>33.254244758417016</v>
      </c>
      <c r="AA81" s="56">
        <f t="shared" si="12"/>
        <v>35.785918666504692</v>
      </c>
      <c r="AB81" s="56">
        <f t="shared" si="12"/>
        <v>38.319937349201062</v>
      </c>
      <c r="AC81" s="56">
        <f t="shared" si="12"/>
        <v>40.851573845859342</v>
      </c>
      <c r="AD81" s="56">
        <f t="shared" si="12"/>
        <v>43.376474796620812</v>
      </c>
      <c r="AE81" s="56">
        <f t="shared" si="12"/>
        <v>45.890638666767479</v>
      </c>
      <c r="AF81" s="56">
        <f t="shared" si="12"/>
        <v>48.390395081299438</v>
      </c>
      <c r="AG81" s="56">
        <f t="shared" si="12"/>
        <v>50.872385217362748</v>
      </c>
      <c r="AH81" s="56">
        <f t="shared" si="12"/>
        <v>53.333543204500089</v>
      </c>
      <c r="AI81" s="56">
        <f t="shared" si="12"/>
        <v>56.16589887146079</v>
      </c>
      <c r="AJ81" s="56">
        <f t="shared" si="12"/>
        <v>58.950439490587641</v>
      </c>
      <c r="AK81" s="56">
        <f t="shared" si="12"/>
        <v>61.687547614294509</v>
      </c>
      <c r="AL81" s="56">
        <f t="shared" si="12"/>
        <v>64.377624073630258</v>
      </c>
      <c r="AM81" s="56">
        <f t="shared" si="12"/>
        <v>67.021086588970803</v>
      </c>
      <c r="AN81" s="56">
        <f t="shared" si="12"/>
        <v>69.61836844613525</v>
      </c>
      <c r="AO81" s="56">
        <f t="shared" si="12"/>
        <v>72.16991723529371</v>
      </c>
      <c r="AP81" s="56">
        <f t="shared" si="12"/>
        <v>74.676193650132049</v>
      </c>
      <c r="AQ81" s="56">
        <f t="shared" si="12"/>
        <v>77.137670344833268</v>
      </c>
      <c r="AR81" s="56">
        <f t="shared" si="12"/>
        <v>79.554830846526315</v>
      </c>
      <c r="AS81" s="56">
        <f t="shared" si="12"/>
        <v>81.928168520940929</v>
      </c>
      <c r="AT81" s="56">
        <f t="shared" si="12"/>
        <v>84.258185589091624</v>
      </c>
      <c r="AU81" s="56">
        <f t="shared" si="12"/>
        <v>86.545392192895747</v>
      </c>
      <c r="AV81" s="56">
        <f t="shared" si="12"/>
        <v>88.790305507709405</v>
      </c>
      <c r="AW81" s="56">
        <f t="shared" si="12"/>
        <v>90.993448899840629</v>
      </c>
      <c r="AX81" s="56">
        <f t="shared" si="12"/>
        <v>92.578508717839654</v>
      </c>
      <c r="AY81" s="56">
        <f t="shared" si="12"/>
        <v>94.098812753458489</v>
      </c>
      <c r="AZ81" s="56">
        <f t="shared" si="12"/>
        <v>95.555693808747847</v>
      </c>
      <c r="BA81" s="56">
        <f t="shared" si="12"/>
        <v>96.950359691677164</v>
      </c>
      <c r="BB81" s="56">
        <f t="shared" si="12"/>
        <v>98.283934014219511</v>
      </c>
      <c r="BC81" s="56">
        <f t="shared" si="12"/>
        <v>99.55723549957699</v>
      </c>
      <c r="BD81" s="56">
        <f t="shared" si="12"/>
        <v>100.77065181989126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943.69951492483233</v>
      </c>
      <c r="G88" s="43">
        <f>'Option 1'!G88*0.8</f>
        <v>2000.4027814384172</v>
      </c>
      <c r="H88" s="43">
        <f>'Option 1'!H88*0.8</f>
        <v>3294.2409353825224</v>
      </c>
      <c r="I88" s="43">
        <f>'Option 1'!I88*0.8</f>
        <v>5044.2355983497318</v>
      </c>
      <c r="J88" s="43">
        <f>'Option 1'!J88*0.8</f>
        <v>7659.9004744959284</v>
      </c>
      <c r="K88" s="43">
        <f>'Option 1'!K88*0.8</f>
        <v>10000.40959980576</v>
      </c>
      <c r="L88" s="43">
        <f>'Option 1'!L88*0.8</f>
        <v>13065.096144341076</v>
      </c>
      <c r="M88" s="43">
        <f>'Option 1'!M88*0.8</f>
        <v>17062.106442093631</v>
      </c>
      <c r="N88" s="43">
        <f>'Option 1'!N88*0.8</f>
        <v>19272.004890081382</v>
      </c>
      <c r="O88" s="43">
        <f>'Option 1'!O88*0.8</f>
        <v>20913.452301337285</v>
      </c>
      <c r="P88" s="43">
        <f>'Option 1'!P88*0.8</f>
        <v>20913.452301337285</v>
      </c>
      <c r="Q88" s="43">
        <f>'Option 1'!Q88*0.8</f>
        <v>20913.452301337285</v>
      </c>
      <c r="R88" s="43">
        <f>'Option 1'!R88*0.8</f>
        <v>20913.452301337285</v>
      </c>
      <c r="S88" s="43">
        <f>'Option 1'!S88*0.8</f>
        <v>20913.452301337285</v>
      </c>
      <c r="T88" s="43">
        <f>'Option 1'!T88*0.8</f>
        <v>20913.452301337285</v>
      </c>
      <c r="U88" s="43">
        <f>'Option 1'!U88*0.8</f>
        <v>20913.452301337285</v>
      </c>
      <c r="V88" s="43">
        <f>'Option 1'!V88*0.8</f>
        <v>20913.452301337285</v>
      </c>
      <c r="W88" s="43">
        <f>'Option 1'!W88*0.8</f>
        <v>20913.452301337285</v>
      </c>
      <c r="X88" s="43">
        <f>'Option 1'!X88*0.8</f>
        <v>20913.452301337285</v>
      </c>
      <c r="Y88" s="43">
        <f>'Option 1'!Y88*0.8</f>
        <v>20913.452301337285</v>
      </c>
      <c r="Z88" s="43">
        <f>'Option 1'!Z88*0.8</f>
        <v>20913.452301337285</v>
      </c>
      <c r="AA88" s="43">
        <f>'Option 1'!AA88*0.8</f>
        <v>20913.452301337285</v>
      </c>
      <c r="AB88" s="43">
        <f>'Option 1'!AB88*0.8</f>
        <v>20913.452301337285</v>
      </c>
      <c r="AC88" s="43">
        <f>'Option 1'!AC88*0.8</f>
        <v>20913.452301337285</v>
      </c>
      <c r="AD88" s="43">
        <f>'Option 1'!AD88*0.8</f>
        <v>20913.452301337285</v>
      </c>
      <c r="AE88" s="43">
        <f>'Option 1'!AE88*0.8</f>
        <v>20913.452301337285</v>
      </c>
      <c r="AF88" s="43">
        <f>'Option 1'!AF88*0.8</f>
        <v>20913.452301337285</v>
      </c>
      <c r="AG88" s="43">
        <f>'Option 1'!AG88*0.8</f>
        <v>20913.452301337285</v>
      </c>
      <c r="AH88" s="43">
        <f>'Option 1'!AH88*0.8</f>
        <v>20913.452301337285</v>
      </c>
      <c r="AI88" s="43">
        <f>'Option 1'!AI88*0.8</f>
        <v>20913.452301337285</v>
      </c>
      <c r="AJ88" s="43">
        <f>'Option 1'!AJ88*0.8</f>
        <v>20913.452301337285</v>
      </c>
      <c r="AK88" s="43">
        <f>'Option 1'!AK88*0.8</f>
        <v>20913.452301337285</v>
      </c>
      <c r="AL88" s="43">
        <f>'Option 1'!AL88*0.8</f>
        <v>20913.452301337285</v>
      </c>
      <c r="AM88" s="43">
        <f>'Option 1'!AM88*0.8</f>
        <v>20913.452301337285</v>
      </c>
      <c r="AN88" s="43">
        <f>'Option 1'!AN88*0.8</f>
        <v>20913.452301337285</v>
      </c>
      <c r="AO88" s="43">
        <f>'Option 1'!AO88*0.8</f>
        <v>20913.452301337285</v>
      </c>
      <c r="AP88" s="43">
        <f>'Option 1'!AP88*0.8</f>
        <v>20913.452301337285</v>
      </c>
      <c r="AQ88" s="43">
        <f>'Option 1'!AQ88*0.8</f>
        <v>20913.452301337285</v>
      </c>
      <c r="AR88" s="43">
        <f>'Option 1'!AR88*0.8</f>
        <v>20913.452301337285</v>
      </c>
      <c r="AS88" s="43">
        <f>'Option 1'!AS88*0.8</f>
        <v>20913.452301337285</v>
      </c>
      <c r="AT88" s="43">
        <f>'Option 1'!AT88*0.8</f>
        <v>20913.452301337285</v>
      </c>
      <c r="AU88" s="43">
        <f>'Option 1'!AU88*0.8</f>
        <v>20913.452301337285</v>
      </c>
      <c r="AV88" s="43">
        <f>'Option 1'!AV88*0.8</f>
        <v>20913.452301337285</v>
      </c>
      <c r="AW88" s="43">
        <f>'Option 1'!AW88*0.8</f>
        <v>20913.452301337285</v>
      </c>
      <c r="AX88" s="43"/>
      <c r="AY88" s="43"/>
      <c r="AZ88" s="43"/>
      <c r="BA88" s="43"/>
      <c r="BB88" s="43"/>
      <c r="BC88" s="43"/>
      <c r="BD88" s="43"/>
    </row>
    <row r="89" spans="1:56" x14ac:dyDescent="0.3">
      <c r="A89" s="170"/>
      <c r="B89" s="4" t="s">
        <v>214</v>
      </c>
      <c r="D89" s="4" t="s">
        <v>88</v>
      </c>
      <c r="E89" s="43">
        <f>'Option 1'!E89*0.8</f>
        <v>0</v>
      </c>
      <c r="F89" s="43">
        <f>'Option 1'!F89*0.8</f>
        <v>109310.5966980938</v>
      </c>
      <c r="G89" s="43">
        <f>'Option 1'!G89*0.8</f>
        <v>231710.64328985792</v>
      </c>
      <c r="H89" s="43">
        <f>'Option 1'!H89*0.8</f>
        <v>381578.49677673337</v>
      </c>
      <c r="I89" s="43">
        <f>'Option 1'!I89*0.8</f>
        <v>584283.86835113936</v>
      </c>
      <c r="J89" s="43">
        <f>'Option 1'!J89*0.8</f>
        <v>887261.54699979373</v>
      </c>
      <c r="K89" s="43">
        <f>'Option 1'!K89*0.8</f>
        <v>1158367.3863254916</v>
      </c>
      <c r="L89" s="43">
        <f>'Option 1'!L89*0.8</f>
        <v>1513356.1402430546</v>
      </c>
      <c r="M89" s="43">
        <f>'Option 1'!M89*0.8</f>
        <v>1976337.8136950736</v>
      </c>
      <c r="N89" s="43">
        <f>'Option 1'!N89*0.8</f>
        <v>2232314.7578084478</v>
      </c>
      <c r="O89" s="43">
        <f>'Option 1'!O89*0.8</f>
        <v>2422446.8847569451</v>
      </c>
      <c r="P89" s="43">
        <f>'Option 1'!P89*0.8</f>
        <v>2422446.8847569451</v>
      </c>
      <c r="Q89" s="43">
        <f>'Option 1'!Q89*0.8</f>
        <v>2422446.8847569451</v>
      </c>
      <c r="R89" s="43">
        <f>'Option 1'!R89*0.8</f>
        <v>2422446.8847569451</v>
      </c>
      <c r="S89" s="43">
        <f>'Option 1'!S89*0.8</f>
        <v>2422446.8847569451</v>
      </c>
      <c r="T89" s="43">
        <f>'Option 1'!T89*0.8</f>
        <v>2422446.8847569451</v>
      </c>
      <c r="U89" s="43">
        <f>'Option 1'!U89*0.8</f>
        <v>2422446.8847569451</v>
      </c>
      <c r="V89" s="43">
        <f>'Option 1'!V89*0.8</f>
        <v>2422446.8847569451</v>
      </c>
      <c r="W89" s="43">
        <f>'Option 1'!W89*0.8</f>
        <v>2422446.8847569451</v>
      </c>
      <c r="X89" s="43">
        <f>'Option 1'!X89*0.8</f>
        <v>2422446.8847569451</v>
      </c>
      <c r="Y89" s="43">
        <f>'Option 1'!Y89*0.8</f>
        <v>2422446.8847569451</v>
      </c>
      <c r="Z89" s="43">
        <f>'Option 1'!Z89*0.8</f>
        <v>2422446.8847569451</v>
      </c>
      <c r="AA89" s="43">
        <f>'Option 1'!AA89*0.8</f>
        <v>2422446.8847569451</v>
      </c>
      <c r="AB89" s="43">
        <f>'Option 1'!AB89*0.8</f>
        <v>2422446.8847569451</v>
      </c>
      <c r="AC89" s="43">
        <f>'Option 1'!AC89*0.8</f>
        <v>2422446.8847569451</v>
      </c>
      <c r="AD89" s="43">
        <f>'Option 1'!AD89*0.8</f>
        <v>2422446.8847569451</v>
      </c>
      <c r="AE89" s="43">
        <f>'Option 1'!AE89*0.8</f>
        <v>2422446.8847569451</v>
      </c>
      <c r="AF89" s="43">
        <f>'Option 1'!AF89*0.8</f>
        <v>2422446.8847569451</v>
      </c>
      <c r="AG89" s="43">
        <f>'Option 1'!AG89*0.8</f>
        <v>2422446.8847569451</v>
      </c>
      <c r="AH89" s="43">
        <f>'Option 1'!AH89*0.8</f>
        <v>2422446.8847569451</v>
      </c>
      <c r="AI89" s="43">
        <f>'Option 1'!AI89*0.8</f>
        <v>2422446.8847569451</v>
      </c>
      <c r="AJ89" s="43">
        <f>'Option 1'!AJ89*0.8</f>
        <v>2422446.8847569451</v>
      </c>
      <c r="AK89" s="43">
        <f>'Option 1'!AK89*0.8</f>
        <v>2422446.8847569451</v>
      </c>
      <c r="AL89" s="43">
        <f>'Option 1'!AL89*0.8</f>
        <v>2422446.8847569451</v>
      </c>
      <c r="AM89" s="43">
        <f>'Option 1'!AM89*0.8</f>
        <v>2422446.8847569451</v>
      </c>
      <c r="AN89" s="43">
        <f>'Option 1'!AN89*0.8</f>
        <v>2422446.8847569451</v>
      </c>
      <c r="AO89" s="43">
        <f>'Option 1'!AO89*0.8</f>
        <v>2422446.8847569451</v>
      </c>
      <c r="AP89" s="43">
        <f>'Option 1'!AP89*0.8</f>
        <v>2422446.8847569451</v>
      </c>
      <c r="AQ89" s="43">
        <f>'Option 1'!AQ89*0.8</f>
        <v>2422446.8847569451</v>
      </c>
      <c r="AR89" s="43">
        <f>'Option 1'!AR89*0.8</f>
        <v>2422446.8847569451</v>
      </c>
      <c r="AS89" s="43">
        <f>'Option 1'!AS89*0.8</f>
        <v>2422446.8847569451</v>
      </c>
      <c r="AT89" s="43">
        <f>'Option 1'!AT89*0.8</f>
        <v>2422446.8847569451</v>
      </c>
      <c r="AU89" s="43">
        <f>'Option 1'!AU89*0.8</f>
        <v>2422446.8847569451</v>
      </c>
      <c r="AV89" s="43">
        <f>'Option 1'!AV89*0.8</f>
        <v>2422446.8847569451</v>
      </c>
      <c r="AW89" s="43">
        <f>'Option 1'!AW89*0.8</f>
        <v>2422446.8847569451</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3.0863383347914507E-5</v>
      </c>
      <c r="G91" s="43">
        <f>'Option 1'!G91*0.8</f>
        <v>6.80991637148843E-5</v>
      </c>
      <c r="H91" s="43">
        <f>'Option 1'!H91*0.8</f>
        <v>1.1100702624519581E-4</v>
      </c>
      <c r="I91" s="43">
        <f>'Option 1'!I91*0.8</f>
        <v>1.6859162388935782E-4</v>
      </c>
      <c r="J91" s="43">
        <f>'Option 1'!J91*0.8</f>
        <v>2.478139040558767E-4</v>
      </c>
      <c r="K91" s="43">
        <f>'Option 1'!K91*0.8</f>
        <v>3.2073504535236298E-4</v>
      </c>
      <c r="L91" s="43">
        <f>'Option 1'!L91*0.8</f>
        <v>4.1746892154265864E-4</v>
      </c>
      <c r="M91" s="43">
        <f>'Option 1'!M91*0.8</f>
        <v>5.4652231047142518E-4</v>
      </c>
      <c r="N91" s="43">
        <f>'Option 1'!N91*0.8</f>
        <v>6.1764728646777488E-4</v>
      </c>
      <c r="O91" s="43">
        <f>'Option 1'!O91*0.8</f>
        <v>6.705030991866317E-4</v>
      </c>
      <c r="P91" s="43">
        <f>'Option 1'!P91*0.8</f>
        <v>6.705030991866317E-4</v>
      </c>
      <c r="Q91" s="43">
        <f>'Option 1'!Q91*0.8</f>
        <v>6.705030991866317E-4</v>
      </c>
      <c r="R91" s="43">
        <f>'Option 1'!R91*0.8</f>
        <v>6.705030991866317E-4</v>
      </c>
      <c r="S91" s="43">
        <f>'Option 1'!S91*0.8</f>
        <v>6.705030991866317E-4</v>
      </c>
      <c r="T91" s="43">
        <f>'Option 1'!T91*0.8</f>
        <v>6.705030991866317E-4</v>
      </c>
      <c r="U91" s="43">
        <f>'Option 1'!U91*0.8</f>
        <v>6.705030991866317E-4</v>
      </c>
      <c r="V91" s="43">
        <f>'Option 1'!V91*0.8</f>
        <v>6.705030991866317E-4</v>
      </c>
      <c r="W91" s="43">
        <f>'Option 1'!W91*0.8</f>
        <v>6.705030991866317E-4</v>
      </c>
      <c r="X91" s="43">
        <f>'Option 1'!X91*0.8</f>
        <v>6.705030991866317E-4</v>
      </c>
      <c r="Y91" s="43">
        <f>'Option 1'!Y91*0.8</f>
        <v>6.705030991866317E-4</v>
      </c>
      <c r="Z91" s="43">
        <f>'Option 1'!Z91*0.8</f>
        <v>6.705030991866317E-4</v>
      </c>
      <c r="AA91" s="43">
        <f>'Option 1'!AA91*0.8</f>
        <v>6.705030991866317E-4</v>
      </c>
      <c r="AB91" s="43">
        <f>'Option 1'!AB91*0.8</f>
        <v>6.705030991866317E-4</v>
      </c>
      <c r="AC91" s="43">
        <f>'Option 1'!AC91*0.8</f>
        <v>6.705030991866317E-4</v>
      </c>
      <c r="AD91" s="43">
        <f>'Option 1'!AD91*0.8</f>
        <v>6.705030991866317E-4</v>
      </c>
      <c r="AE91" s="43">
        <f>'Option 1'!AE91*0.8</f>
        <v>6.705030991866317E-4</v>
      </c>
      <c r="AF91" s="43">
        <f>'Option 1'!AF91*0.8</f>
        <v>6.705030991866317E-4</v>
      </c>
      <c r="AG91" s="43">
        <f>'Option 1'!AG91*0.8</f>
        <v>6.705030991866317E-4</v>
      </c>
      <c r="AH91" s="43">
        <f>'Option 1'!AH91*0.8</f>
        <v>6.705030991866317E-4</v>
      </c>
      <c r="AI91" s="43">
        <f>'Option 1'!AI91*0.8</f>
        <v>6.705030991866317E-4</v>
      </c>
      <c r="AJ91" s="43">
        <f>'Option 1'!AJ91*0.8</f>
        <v>6.705030991866317E-4</v>
      </c>
      <c r="AK91" s="43">
        <f>'Option 1'!AK91*0.8</f>
        <v>6.705030991866317E-4</v>
      </c>
      <c r="AL91" s="43">
        <f>'Option 1'!AL91*0.8</f>
        <v>6.705030991866317E-4</v>
      </c>
      <c r="AM91" s="43">
        <f>'Option 1'!AM91*0.8</f>
        <v>6.705030991866317E-4</v>
      </c>
      <c r="AN91" s="43">
        <f>'Option 1'!AN91*0.8</f>
        <v>6.705030991866317E-4</v>
      </c>
      <c r="AO91" s="43">
        <f>'Option 1'!AO91*0.8</f>
        <v>6.705030991866317E-4</v>
      </c>
      <c r="AP91" s="43">
        <f>'Option 1'!AP91*0.8</f>
        <v>6.705030991866317E-4</v>
      </c>
      <c r="AQ91" s="43">
        <f>'Option 1'!AQ91*0.8</f>
        <v>6.705030991866317E-4</v>
      </c>
      <c r="AR91" s="43">
        <f>'Option 1'!AR91*0.8</f>
        <v>6.705030991866317E-4</v>
      </c>
      <c r="AS91" s="43">
        <f>'Option 1'!AS91*0.8</f>
        <v>6.705030991866317E-4</v>
      </c>
      <c r="AT91" s="43">
        <f>'Option 1'!AT91*0.8</f>
        <v>6.705030991866317E-4</v>
      </c>
      <c r="AU91" s="43">
        <f>'Option 1'!AU91*0.8</f>
        <v>6.705030991866317E-4</v>
      </c>
      <c r="AV91" s="43">
        <f>'Option 1'!AV91*0.8</f>
        <v>6.705030991866317E-4</v>
      </c>
      <c r="AW91" s="43">
        <f>'Option 1'!AW91*0.8</f>
        <v>6.705030991866317E-4</v>
      </c>
      <c r="AX91" s="35"/>
      <c r="AY91" s="35"/>
      <c r="AZ91" s="35"/>
      <c r="BA91" s="35"/>
      <c r="BB91" s="35"/>
      <c r="BC91" s="35"/>
      <c r="BD91" s="35"/>
    </row>
    <row r="92" spans="1:56" ht="16.5" x14ac:dyDescent="0.3">
      <c r="A92" s="170"/>
      <c r="B92" s="4" t="s">
        <v>333</v>
      </c>
      <c r="D92" s="4" t="s">
        <v>42</v>
      </c>
      <c r="E92" s="43">
        <f>'Option 1'!E92*0.8</f>
        <v>0</v>
      </c>
      <c r="F92" s="43">
        <f>'Option 1'!F92*0.8</f>
        <v>2.6622571334310798E-4</v>
      </c>
      <c r="G92" s="43">
        <f>'Option 1'!G92*0.8</f>
        <v>5.8741934523808968E-4</v>
      </c>
      <c r="H92" s="43">
        <f>'Option 1'!H92*0.8</f>
        <v>9.5754002129585689E-4</v>
      </c>
      <c r="I92" s="43">
        <f>'Option 1'!I92*0.8</f>
        <v>1.4542613435364012E-3</v>
      </c>
      <c r="J92" s="43">
        <f>'Option 1'!J92*0.8</f>
        <v>2.137628031246746E-3</v>
      </c>
      <c r="K92" s="43">
        <f>'Option 1'!K92*0.8</f>
        <v>2.7666414689702661E-3</v>
      </c>
      <c r="L92" s="43">
        <f>'Option 1'!L92*0.8</f>
        <v>3.6010621448533441E-3</v>
      </c>
      <c r="M92" s="43">
        <f>'Option 1'!M92*0.8</f>
        <v>4.7142690197965534E-3</v>
      </c>
      <c r="N92" s="43">
        <f>'Option 1'!N92*0.8</f>
        <v>5.327788842224547E-3</v>
      </c>
      <c r="O92" s="43">
        <f>'Option 1'!O92*0.8</f>
        <v>5.783719946302876E-3</v>
      </c>
      <c r="P92" s="43">
        <f>'Option 1'!P92*0.8</f>
        <v>5.783719946302876E-3</v>
      </c>
      <c r="Q92" s="43">
        <f>'Option 1'!Q92*0.8</f>
        <v>5.783719946302876E-3</v>
      </c>
      <c r="R92" s="43">
        <f>'Option 1'!R92*0.8</f>
        <v>5.783719946302876E-3</v>
      </c>
      <c r="S92" s="43">
        <f>'Option 1'!S92*0.8</f>
        <v>5.783719946302876E-3</v>
      </c>
      <c r="T92" s="43">
        <f>'Option 1'!T92*0.8</f>
        <v>5.783719946302876E-3</v>
      </c>
      <c r="U92" s="43">
        <f>'Option 1'!U92*0.8</f>
        <v>5.783719946302876E-3</v>
      </c>
      <c r="V92" s="43">
        <f>'Option 1'!V92*0.8</f>
        <v>5.783719946302876E-3</v>
      </c>
      <c r="W92" s="43">
        <f>'Option 1'!W92*0.8</f>
        <v>5.783719946302876E-3</v>
      </c>
      <c r="X92" s="43">
        <f>'Option 1'!X92*0.8</f>
        <v>5.783719946302876E-3</v>
      </c>
      <c r="Y92" s="43">
        <f>'Option 1'!Y92*0.8</f>
        <v>5.783719946302876E-3</v>
      </c>
      <c r="Z92" s="43">
        <f>'Option 1'!Z92*0.8</f>
        <v>5.783719946302876E-3</v>
      </c>
      <c r="AA92" s="43">
        <f>'Option 1'!AA92*0.8</f>
        <v>5.783719946302876E-3</v>
      </c>
      <c r="AB92" s="43">
        <f>'Option 1'!AB92*0.8</f>
        <v>5.783719946302876E-3</v>
      </c>
      <c r="AC92" s="43">
        <f>'Option 1'!AC92*0.8</f>
        <v>5.783719946302876E-3</v>
      </c>
      <c r="AD92" s="43">
        <f>'Option 1'!AD92*0.8</f>
        <v>5.783719946302876E-3</v>
      </c>
      <c r="AE92" s="43">
        <f>'Option 1'!AE92*0.8</f>
        <v>5.783719946302876E-3</v>
      </c>
      <c r="AF92" s="43">
        <f>'Option 1'!AF92*0.8</f>
        <v>5.783719946302876E-3</v>
      </c>
      <c r="AG92" s="43">
        <f>'Option 1'!AG92*0.8</f>
        <v>5.783719946302876E-3</v>
      </c>
      <c r="AH92" s="43">
        <f>'Option 1'!AH92*0.8</f>
        <v>5.783719946302876E-3</v>
      </c>
      <c r="AI92" s="43">
        <f>'Option 1'!AI92*0.8</f>
        <v>5.783719946302876E-3</v>
      </c>
      <c r="AJ92" s="43">
        <f>'Option 1'!AJ92*0.8</f>
        <v>5.783719946302876E-3</v>
      </c>
      <c r="AK92" s="43">
        <f>'Option 1'!AK92*0.8</f>
        <v>5.783719946302876E-3</v>
      </c>
      <c r="AL92" s="43">
        <f>'Option 1'!AL92*0.8</f>
        <v>5.783719946302876E-3</v>
      </c>
      <c r="AM92" s="43">
        <f>'Option 1'!AM92*0.8</f>
        <v>5.783719946302876E-3</v>
      </c>
      <c r="AN92" s="43">
        <f>'Option 1'!AN92*0.8</f>
        <v>5.783719946302876E-3</v>
      </c>
      <c r="AO92" s="43">
        <f>'Option 1'!AO92*0.8</f>
        <v>5.783719946302876E-3</v>
      </c>
      <c r="AP92" s="43">
        <f>'Option 1'!AP92*0.8</f>
        <v>5.783719946302876E-3</v>
      </c>
      <c r="AQ92" s="43">
        <f>'Option 1'!AQ92*0.8</f>
        <v>5.783719946302876E-3</v>
      </c>
      <c r="AR92" s="43">
        <f>'Option 1'!AR92*0.8</f>
        <v>5.783719946302876E-3</v>
      </c>
      <c r="AS92" s="43">
        <f>'Option 1'!AS92*0.8</f>
        <v>5.783719946302876E-3</v>
      </c>
      <c r="AT92" s="43">
        <f>'Option 1'!AT92*0.8</f>
        <v>5.783719946302876E-3</v>
      </c>
      <c r="AU92" s="43">
        <f>'Option 1'!AU92*0.8</f>
        <v>5.783719946302876E-3</v>
      </c>
      <c r="AV92" s="43">
        <f>'Option 1'!AV92*0.8</f>
        <v>5.783719946302876E-3</v>
      </c>
      <c r="AW92" s="43">
        <f>'Option 1'!AW92*0.8</f>
        <v>5.783719946302876E-3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UG Cable (Gas) delivers a cost effective reduction in the risk of condition based failure.  This CBA specifically relates to South West.</v>
      </c>
      <c r="C2" s="146"/>
      <c r="D2" s="146"/>
      <c r="E2" s="146"/>
      <c r="F2" s="147"/>
      <c r="G2" s="25" t="s">
        <v>368</v>
      </c>
      <c r="Z2" s="26" t="s">
        <v>80</v>
      </c>
    </row>
    <row r="3" spans="2:26" ht="24.75" customHeight="1" x14ac:dyDescent="0.3">
      <c r="B3" s="148"/>
      <c r="C3" s="149"/>
      <c r="D3" s="149"/>
      <c r="E3" s="149"/>
      <c r="F3" s="150"/>
      <c r="G3" s="18" t="s">
        <v>367</v>
      </c>
    </row>
    <row r="4" spans="2:26" ht="18" customHeight="1" x14ac:dyDescent="0.3">
      <c r="B4" s="25" t="s">
        <v>79</v>
      </c>
      <c r="C4" s="27"/>
      <c r="D4" s="27"/>
      <c r="E4" s="27"/>
      <c r="F4" s="27"/>
    </row>
    <row r="5" spans="2:26" ht="102" customHeight="1" x14ac:dyDescent="0.3">
      <c r="B5" s="142" t="s">
        <v>366</v>
      </c>
      <c r="C5" s="143"/>
      <c r="D5" s="143"/>
      <c r="E5" s="143"/>
      <c r="F5" s="144"/>
    </row>
    <row r="6" spans="2:26" ht="13.5" customHeight="1" x14ac:dyDescent="0.3">
      <c r="B6" s="27"/>
      <c r="C6" s="27"/>
      <c r="D6" s="27"/>
      <c r="E6" s="27"/>
      <c r="F6" s="27"/>
    </row>
    <row r="7" spans="2:26" x14ac:dyDescent="0.3">
      <c r="B7" s="25" t="s">
        <v>50</v>
      </c>
    </row>
    <row r="8" spans="2:26" x14ac:dyDescent="0.3">
      <c r="B8" s="153" t="s">
        <v>27</v>
      </c>
      <c r="C8" s="154"/>
      <c r="D8" s="151" t="s">
        <v>30</v>
      </c>
      <c r="E8" s="151"/>
      <c r="F8" s="151"/>
    </row>
    <row r="9" spans="2:26" ht="22.5" customHeight="1" x14ac:dyDescent="0.3">
      <c r="B9" s="155" t="s">
        <v>303</v>
      </c>
      <c r="C9" s="156"/>
      <c r="D9" s="152" t="str">
        <f>'Baseline scenario'!$C$1</f>
        <v>No intervention</v>
      </c>
      <c r="E9" s="152"/>
      <c r="F9" s="152"/>
    </row>
    <row r="10" spans="2:26" ht="22.5" customHeight="1" x14ac:dyDescent="0.3">
      <c r="B10" s="140" t="s">
        <v>226</v>
      </c>
      <c r="C10" s="141"/>
      <c r="D10" s="142" t="str">
        <f>'Option 1'!$C$1</f>
        <v>Asset Replacement Programme</v>
      </c>
      <c r="E10" s="143"/>
      <c r="F10" s="144"/>
    </row>
    <row r="11" spans="2:26" ht="22.5" customHeight="1" x14ac:dyDescent="0.3">
      <c r="B11" s="140" t="s">
        <v>345</v>
      </c>
      <c r="C11" s="141"/>
      <c r="D11" s="142" t="str">
        <f>'Option 1(i)'!$C$1</f>
        <v>Sensitivity Analysis of Option 1 - Asset Replacement Programme Delivered With 10% Increased Costs</v>
      </c>
      <c r="E11" s="143"/>
      <c r="F11" s="144"/>
    </row>
    <row r="12" spans="2:26" ht="22.5" customHeight="1" x14ac:dyDescent="0.3">
      <c r="B12" s="140" t="s">
        <v>346</v>
      </c>
      <c r="C12" s="141"/>
      <c r="D12" s="142" t="str">
        <f>'Option 1(ii)'!$C$1</f>
        <v>Sensitivity Analysis of Option 1 - Asset Replacement Programme Achieving 20% Lower Benefits</v>
      </c>
      <c r="E12" s="143"/>
      <c r="F12" s="144"/>
    </row>
    <row r="13" spans="2:26" ht="22.5" customHeight="1" x14ac:dyDescent="0.3">
      <c r="B13" s="140"/>
      <c r="C13" s="141"/>
      <c r="D13" s="142"/>
      <c r="E13" s="143"/>
      <c r="F13" s="144"/>
    </row>
    <row r="14" spans="2:26" ht="22.5" customHeight="1" x14ac:dyDescent="0.3">
      <c r="B14" s="140"/>
      <c r="C14" s="141"/>
      <c r="D14" s="142"/>
      <c r="E14" s="143"/>
      <c r="F14" s="144"/>
    </row>
    <row r="15" spans="2:26" ht="22.5" customHeight="1" x14ac:dyDescent="0.3">
      <c r="B15" s="140"/>
      <c r="C15" s="141"/>
      <c r="D15" s="142"/>
      <c r="E15" s="143"/>
      <c r="F15" s="144"/>
    </row>
    <row r="16" spans="2:26" ht="22.5" customHeight="1" x14ac:dyDescent="0.3">
      <c r="B16" s="140"/>
      <c r="C16" s="141"/>
      <c r="D16" s="142"/>
      <c r="E16" s="143"/>
      <c r="F16" s="144"/>
    </row>
    <row r="17" spans="2:11" ht="22.5" customHeight="1" x14ac:dyDescent="0.3">
      <c r="B17" s="140"/>
      <c r="C17" s="141"/>
      <c r="D17" s="142"/>
      <c r="E17" s="143"/>
      <c r="F17" s="144"/>
    </row>
    <row r="18" spans="2:11" ht="22.5" customHeight="1" x14ac:dyDescent="0.3">
      <c r="B18" s="140"/>
      <c r="C18" s="141"/>
      <c r="D18" s="142"/>
      <c r="E18" s="143"/>
      <c r="F18" s="144"/>
    </row>
    <row r="19" spans="2:11" ht="22.5" customHeight="1" x14ac:dyDescent="0.3">
      <c r="B19" s="140"/>
      <c r="C19" s="141"/>
      <c r="D19" s="142"/>
      <c r="E19" s="143"/>
      <c r="F19" s="144"/>
    </row>
    <row r="20" spans="2:11" ht="22.5" customHeight="1" x14ac:dyDescent="0.3">
      <c r="B20" s="140"/>
      <c r="C20" s="141"/>
      <c r="D20" s="142"/>
      <c r="E20" s="143"/>
      <c r="F20" s="144"/>
    </row>
    <row r="21" spans="2:11" ht="22.5" customHeight="1" x14ac:dyDescent="0.3">
      <c r="B21" s="140"/>
      <c r="C21" s="141"/>
      <c r="D21" s="142"/>
      <c r="E21" s="143"/>
      <c r="F21" s="144"/>
    </row>
    <row r="22" spans="2:11" ht="22.5" customHeight="1" x14ac:dyDescent="0.3">
      <c r="B22" s="140"/>
      <c r="C22" s="141"/>
      <c r="D22" s="142"/>
      <c r="E22" s="143"/>
      <c r="F22" s="144"/>
    </row>
    <row r="23" spans="2:11" ht="22.5" customHeight="1" x14ac:dyDescent="0.3">
      <c r="B23" s="140"/>
      <c r="C23" s="141"/>
      <c r="D23" s="142"/>
      <c r="E23" s="143"/>
      <c r="F23" s="144"/>
    </row>
    <row r="24" spans="2:11" ht="12.75" customHeight="1" x14ac:dyDescent="0.3">
      <c r="B24" s="28"/>
      <c r="C24" s="28"/>
      <c r="D24" s="29"/>
      <c r="E24" s="29"/>
      <c r="F24" s="29"/>
    </row>
    <row r="25" spans="2:11" x14ac:dyDescent="0.3">
      <c r="B25" s="25" t="s">
        <v>51</v>
      </c>
    </row>
    <row r="26" spans="2:11" ht="38.25" customHeight="1" x14ac:dyDescent="0.3">
      <c r="B26" s="158" t="s">
        <v>48</v>
      </c>
      <c r="C26" s="160" t="s">
        <v>27</v>
      </c>
      <c r="D26" s="160" t="s">
        <v>28</v>
      </c>
      <c r="E26" s="160" t="s">
        <v>30</v>
      </c>
      <c r="F26" s="158" t="s">
        <v>31</v>
      </c>
      <c r="G26" s="157" t="s">
        <v>101</v>
      </c>
      <c r="H26" s="157"/>
      <c r="I26" s="157"/>
      <c r="J26" s="157"/>
      <c r="K26" s="157"/>
    </row>
    <row r="27" spans="2:11" x14ac:dyDescent="0.3">
      <c r="B27" s="159"/>
      <c r="C27" s="161"/>
      <c r="D27" s="161"/>
      <c r="E27" s="161"/>
      <c r="F27" s="159"/>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90" x14ac:dyDescent="0.3">
      <c r="B29" s="30">
        <v>1</v>
      </c>
      <c r="C29" s="31" t="str">
        <f>D10</f>
        <v>Asset Replacement Programme</v>
      </c>
      <c r="D29" s="30" t="s">
        <v>29</v>
      </c>
      <c r="E29" s="31" t="s">
        <v>370</v>
      </c>
      <c r="F29" s="30" t="s">
        <v>160</v>
      </c>
      <c r="G29" s="65">
        <f>'Option 1'!$C$4</f>
        <v>20.486341696925422</v>
      </c>
      <c r="H29" s="65">
        <f>'Option 1'!$C$5</f>
        <v>41.60075942632384</v>
      </c>
      <c r="I29" s="65">
        <f>'Option 1'!$C$6</f>
        <v>63.196587898238583</v>
      </c>
      <c r="J29" s="65">
        <f>'Option 1'!$C$7</f>
        <v>96.516581310239474</v>
      </c>
      <c r="K29" s="30"/>
    </row>
    <row r="30" spans="2:11" ht="57.75" customHeight="1" x14ac:dyDescent="0.3">
      <c r="B30" s="30" t="s">
        <v>343</v>
      </c>
      <c r="C30" s="31" t="str">
        <f>D11</f>
        <v>Sensitivity Analysis of Option 1 - Asset Replacement Programme Delivered With 10% Increased Costs</v>
      </c>
      <c r="D30" s="30"/>
      <c r="E30" s="31"/>
      <c r="F30" s="30"/>
      <c r="G30" s="65">
        <f>'Option 1(i)'!$C$4</f>
        <v>20.10691062463836</v>
      </c>
      <c r="H30" s="65">
        <f>'Option 1(i)'!$C$5</f>
        <v>41.114390835230658</v>
      </c>
      <c r="I30" s="65">
        <f>'Option 1(i)'!$C$6</f>
        <v>62.639579427531437</v>
      </c>
      <c r="J30" s="65">
        <f>'Option 1(i)'!$C$7</f>
        <v>95.888604712581966</v>
      </c>
      <c r="K30" s="30"/>
    </row>
    <row r="31" spans="2:11" ht="45.75" customHeight="1" x14ac:dyDescent="0.3">
      <c r="B31" s="30" t="s">
        <v>344</v>
      </c>
      <c r="C31" s="31" t="str">
        <f>D12</f>
        <v>Sensitivity Analysis of Option 1 - Asset Replacement Programme Achieving 20% Lower Benefits</v>
      </c>
      <c r="D31" s="30"/>
      <c r="E31" s="31"/>
      <c r="F31" s="30"/>
      <c r="G31" s="65">
        <f>'Option 1(ii)'!$C$4</f>
        <v>18.43127017609531</v>
      </c>
      <c r="H31" s="65">
        <f>'Option 1(ii)'!$C$5</f>
        <v>38.319937349201062</v>
      </c>
      <c r="I31" s="65">
        <f>'Option 1(ii)'!$C$6</f>
        <v>58.950439490587641</v>
      </c>
      <c r="J31" s="65">
        <f>'Option 1(ii)'!$C$7</f>
        <v>90.993448899840629</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AG13" activePane="bottomRight" state="frozen"/>
      <selection activeCell="E44" sqref="E44"/>
      <selection pane="topRight" activeCell="E44" sqref="E44"/>
      <selection pane="bottomLeft" activeCell="E44" sqref="E44"/>
      <selection pane="bottomRight" activeCell="E31" sqref="E31:AW36"/>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West - 33kV UG Cable (Gas)</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-1.8323134271443495</v>
      </c>
      <c r="F7" s="62">
        <v>-2.0308555370633332</v>
      </c>
      <c r="G7" s="62">
        <v>-2.2433971883400883</v>
      </c>
      <c r="H7" s="62">
        <v>-2.4704195373355629</v>
      </c>
      <c r="I7" s="62">
        <v>-2.7563937704478163</v>
      </c>
      <c r="J7" s="62">
        <v>-3.0638152135162064</v>
      </c>
      <c r="K7" s="62">
        <v>-3.3934649415643157</v>
      </c>
      <c r="L7" s="62">
        <v>-3.7461240296157148</v>
      </c>
      <c r="M7" s="62">
        <v>-4.2179387165172342</v>
      </c>
      <c r="N7" s="62">
        <v>-4.7064493321714709</v>
      </c>
      <c r="O7" s="62">
        <v>-5.069481097743088</v>
      </c>
      <c r="P7" s="62">
        <v>-5.069481097743088</v>
      </c>
      <c r="Q7" s="62">
        <v>-5.069481097743088</v>
      </c>
      <c r="R7" s="62">
        <v>-5.069481097743088</v>
      </c>
      <c r="S7" s="62">
        <v>-5.069481097743088</v>
      </c>
      <c r="T7" s="62">
        <v>-5.069481097743088</v>
      </c>
      <c r="U7" s="62">
        <v>-5.069481097743088</v>
      </c>
      <c r="V7" s="62">
        <v>-5.069481097743088</v>
      </c>
      <c r="W7" s="62">
        <v>-5.069481097743088</v>
      </c>
      <c r="X7" s="62">
        <v>-5.069481097743088</v>
      </c>
      <c r="Y7" s="62">
        <v>-5.069481097743088</v>
      </c>
      <c r="Z7" s="62">
        <v>-5.069481097743088</v>
      </c>
      <c r="AA7" s="62">
        <v>-5.069481097743088</v>
      </c>
      <c r="AB7" s="62">
        <v>-5.069481097743088</v>
      </c>
      <c r="AC7" s="62">
        <v>-5.069481097743088</v>
      </c>
      <c r="AD7" s="62">
        <v>-5.069481097743088</v>
      </c>
      <c r="AE7" s="62">
        <v>-5.069481097743088</v>
      </c>
      <c r="AF7" s="62">
        <v>-5.069481097743088</v>
      </c>
      <c r="AG7" s="62">
        <v>-5.069481097743088</v>
      </c>
      <c r="AH7" s="62">
        <v>-5.069481097743088</v>
      </c>
      <c r="AI7" s="62">
        <v>-5.069481097743088</v>
      </c>
      <c r="AJ7" s="62">
        <v>-5.069481097743088</v>
      </c>
      <c r="AK7" s="62">
        <v>-5.069481097743088</v>
      </c>
      <c r="AL7" s="62">
        <v>-5.069481097743088</v>
      </c>
      <c r="AM7" s="62">
        <v>-5.069481097743088</v>
      </c>
      <c r="AN7" s="62">
        <v>-5.069481097743088</v>
      </c>
      <c r="AO7" s="62">
        <v>-5.069481097743088</v>
      </c>
      <c r="AP7" s="62">
        <v>-5.069481097743088</v>
      </c>
      <c r="AQ7" s="62">
        <v>-5.069481097743088</v>
      </c>
      <c r="AR7" s="62">
        <v>-5.069481097743088</v>
      </c>
      <c r="AS7" s="62">
        <v>-5.069481097743088</v>
      </c>
      <c r="AT7" s="62">
        <v>-5.069481097743088</v>
      </c>
      <c r="AU7" s="62">
        <v>-5.069481097743088</v>
      </c>
      <c r="AV7" s="62">
        <v>-5.069481097743088</v>
      </c>
      <c r="AW7" s="62">
        <v>-5.069481097743088</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-1.8323134271443495</v>
      </c>
      <c r="F12" s="59">
        <f t="shared" ref="F12:AW12" si="0">SUM(F7:F11)</f>
        <v>-2.0308555370633332</v>
      </c>
      <c r="G12" s="59">
        <f t="shared" si="0"/>
        <v>-2.2433971883400883</v>
      </c>
      <c r="H12" s="59">
        <f t="shared" si="0"/>
        <v>-2.4704195373355629</v>
      </c>
      <c r="I12" s="59">
        <f t="shared" si="0"/>
        <v>-2.7563937704478163</v>
      </c>
      <c r="J12" s="59">
        <f t="shared" si="0"/>
        <v>-3.0638152135162064</v>
      </c>
      <c r="K12" s="59">
        <f t="shared" si="0"/>
        <v>-3.3934649415643157</v>
      </c>
      <c r="L12" s="59">
        <f t="shared" si="0"/>
        <v>-3.7461240296157148</v>
      </c>
      <c r="M12" s="59">
        <f t="shared" si="0"/>
        <v>-4.2179387165172342</v>
      </c>
      <c r="N12" s="59">
        <f t="shared" si="0"/>
        <v>-4.7064493321714709</v>
      </c>
      <c r="O12" s="59">
        <f t="shared" si="0"/>
        <v>-5.069481097743088</v>
      </c>
      <c r="P12" s="59">
        <f t="shared" si="0"/>
        <v>-5.069481097743088</v>
      </c>
      <c r="Q12" s="59">
        <f t="shared" si="0"/>
        <v>-5.069481097743088</v>
      </c>
      <c r="R12" s="59">
        <f t="shared" si="0"/>
        <v>-5.069481097743088</v>
      </c>
      <c r="S12" s="59">
        <f t="shared" si="0"/>
        <v>-5.069481097743088</v>
      </c>
      <c r="T12" s="59">
        <f t="shared" si="0"/>
        <v>-5.069481097743088</v>
      </c>
      <c r="U12" s="59">
        <f t="shared" si="0"/>
        <v>-5.069481097743088</v>
      </c>
      <c r="V12" s="59">
        <f t="shared" si="0"/>
        <v>-5.069481097743088</v>
      </c>
      <c r="W12" s="59">
        <f t="shared" si="0"/>
        <v>-5.069481097743088</v>
      </c>
      <c r="X12" s="59">
        <f t="shared" si="0"/>
        <v>-5.069481097743088</v>
      </c>
      <c r="Y12" s="59">
        <f t="shared" si="0"/>
        <v>-5.069481097743088</v>
      </c>
      <c r="Z12" s="59">
        <f t="shared" si="0"/>
        <v>-5.069481097743088</v>
      </c>
      <c r="AA12" s="59">
        <f t="shared" si="0"/>
        <v>-5.069481097743088</v>
      </c>
      <c r="AB12" s="59">
        <f t="shared" si="0"/>
        <v>-5.069481097743088</v>
      </c>
      <c r="AC12" s="59">
        <f t="shared" si="0"/>
        <v>-5.069481097743088</v>
      </c>
      <c r="AD12" s="59">
        <f t="shared" si="0"/>
        <v>-5.069481097743088</v>
      </c>
      <c r="AE12" s="59">
        <f t="shared" si="0"/>
        <v>-5.069481097743088</v>
      </c>
      <c r="AF12" s="59">
        <f t="shared" si="0"/>
        <v>-5.069481097743088</v>
      </c>
      <c r="AG12" s="59">
        <f t="shared" si="0"/>
        <v>-5.069481097743088</v>
      </c>
      <c r="AH12" s="59">
        <f t="shared" si="0"/>
        <v>-5.069481097743088</v>
      </c>
      <c r="AI12" s="59">
        <f t="shared" si="0"/>
        <v>-5.069481097743088</v>
      </c>
      <c r="AJ12" s="59">
        <f t="shared" si="0"/>
        <v>-5.069481097743088</v>
      </c>
      <c r="AK12" s="59">
        <f t="shared" si="0"/>
        <v>-5.069481097743088</v>
      </c>
      <c r="AL12" s="59">
        <f t="shared" si="0"/>
        <v>-5.069481097743088</v>
      </c>
      <c r="AM12" s="59">
        <f t="shared" si="0"/>
        <v>-5.069481097743088</v>
      </c>
      <c r="AN12" s="59">
        <f t="shared" si="0"/>
        <v>-5.069481097743088</v>
      </c>
      <c r="AO12" s="59">
        <f t="shared" si="0"/>
        <v>-5.069481097743088</v>
      </c>
      <c r="AP12" s="59">
        <f t="shared" si="0"/>
        <v>-5.069481097743088</v>
      </c>
      <c r="AQ12" s="59">
        <f t="shared" si="0"/>
        <v>-5.069481097743088</v>
      </c>
      <c r="AR12" s="59">
        <f t="shared" si="0"/>
        <v>-5.069481097743088</v>
      </c>
      <c r="AS12" s="59">
        <f t="shared" si="0"/>
        <v>-5.069481097743088</v>
      </c>
      <c r="AT12" s="59">
        <f t="shared" si="0"/>
        <v>-5.069481097743088</v>
      </c>
      <c r="AU12" s="59">
        <f t="shared" si="0"/>
        <v>-5.069481097743088</v>
      </c>
      <c r="AV12" s="59">
        <f t="shared" si="0"/>
        <v>-5.069481097743088</v>
      </c>
      <c r="AW12" s="59">
        <f t="shared" si="0"/>
        <v>-5.069481097743088</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-0.16076498768633263</v>
      </c>
      <c r="F15" s="81">
        <f>'Fixed data'!$G$7*F$31/1000000</f>
        <v>-0.17818615957593881</v>
      </c>
      <c r="G15" s="81">
        <f>'Fixed data'!$G$7*G$31/1000000</f>
        <v>-0.19683581101590705</v>
      </c>
      <c r="H15" s="81">
        <f>'Fixed data'!$G$7*H$31/1000000</f>
        <v>-0.21675616672870612</v>
      </c>
      <c r="I15" s="81">
        <f>'Fixed data'!$G$7*I$31/1000000</f>
        <v>-0.24184802585792631</v>
      </c>
      <c r="J15" s="81">
        <f>'Fixed data'!$G$7*J$31/1000000</f>
        <v>-0.26882171056957943</v>
      </c>
      <c r="K15" s="81">
        <f>'Fixed data'!$G$7*K$31/1000000</f>
        <v>-0.29774575422044702</v>
      </c>
      <c r="L15" s="81">
        <f>'Fixed data'!$G$7*L$31/1000000</f>
        <v>-0.32868869016730928</v>
      </c>
      <c r="M15" s="81">
        <f>'Fixed data'!$G$7*M$31/1000000</f>
        <v>-0.37007137106394328</v>
      </c>
      <c r="N15" s="81">
        <f>'Fixed data'!$G$7*N$31/1000000</f>
        <v>-0.41273213696770877</v>
      </c>
      <c r="O15" s="81">
        <f>'Fixed data'!$G$7*O$31/1000000</f>
        <v>-0.44441929608522052</v>
      </c>
      <c r="P15" s="81">
        <f>'Fixed data'!$G$7*P$31/1000000</f>
        <v>-0.44441929608522052</v>
      </c>
      <c r="Q15" s="81">
        <f>'Fixed data'!$G$7*Q$31/1000000</f>
        <v>-0.44441929608522052</v>
      </c>
      <c r="R15" s="81">
        <f>'Fixed data'!$G$7*R$31/1000000</f>
        <v>-0.44441929608522052</v>
      </c>
      <c r="S15" s="81">
        <f>'Fixed data'!$G$7*S$31/1000000</f>
        <v>-0.44441929608522052</v>
      </c>
      <c r="T15" s="81">
        <f>'Fixed data'!$G$7*T$31/1000000</f>
        <v>-0.44441929608522052</v>
      </c>
      <c r="U15" s="81">
        <f>'Fixed data'!$G$7*U$31/1000000</f>
        <v>-0.44441929608522052</v>
      </c>
      <c r="V15" s="81">
        <f>'Fixed data'!$G$7*V$31/1000000</f>
        <v>-0.44441929608522052</v>
      </c>
      <c r="W15" s="81">
        <f>'Fixed data'!$G$7*W$31/1000000</f>
        <v>-0.44441929608522052</v>
      </c>
      <c r="X15" s="81">
        <f>'Fixed data'!$G$7*X$31/1000000</f>
        <v>-0.44441929608522052</v>
      </c>
      <c r="Y15" s="81">
        <f>'Fixed data'!$G$7*Y$31/1000000</f>
        <v>-0.44441929608522052</v>
      </c>
      <c r="Z15" s="81">
        <f>'Fixed data'!$G$7*Z$31/1000000</f>
        <v>-0.44441929608522052</v>
      </c>
      <c r="AA15" s="81">
        <f>'Fixed data'!$G$7*AA$31/1000000</f>
        <v>-0.44441929608522052</v>
      </c>
      <c r="AB15" s="81">
        <f>'Fixed data'!$G$7*AB$31/1000000</f>
        <v>-0.44441929608522052</v>
      </c>
      <c r="AC15" s="81">
        <f>'Fixed data'!$G$7*AC$31/1000000</f>
        <v>-0.44441929608522052</v>
      </c>
      <c r="AD15" s="81">
        <f>'Fixed data'!$G$7*AD$31/1000000</f>
        <v>-0.44441929608522052</v>
      </c>
      <c r="AE15" s="81">
        <f>'Fixed data'!$G$7*AE$31/1000000</f>
        <v>-0.44441929608522052</v>
      </c>
      <c r="AF15" s="81">
        <f>'Fixed data'!$G$7*AF$31/1000000</f>
        <v>-0.44441929608522052</v>
      </c>
      <c r="AG15" s="81">
        <f>'Fixed data'!$G$7*AG$31/1000000</f>
        <v>-0.44441929608522052</v>
      </c>
      <c r="AH15" s="81">
        <f>'Fixed data'!$G$7*AH$31/1000000</f>
        <v>-0.44441929608522052</v>
      </c>
      <c r="AI15" s="81">
        <f>'Fixed data'!$G$7*AI$31/1000000</f>
        <v>-0.44441929608522052</v>
      </c>
      <c r="AJ15" s="81">
        <f>'Fixed data'!$G$7*AJ$31/1000000</f>
        <v>-0.44441929608522052</v>
      </c>
      <c r="AK15" s="81">
        <f>'Fixed data'!$G$7*AK$31/1000000</f>
        <v>-0.44441929608522052</v>
      </c>
      <c r="AL15" s="81">
        <f>'Fixed data'!$G$7*AL$31/1000000</f>
        <v>-0.44441929608522052</v>
      </c>
      <c r="AM15" s="81">
        <f>'Fixed data'!$G$7*AM$31/1000000</f>
        <v>-0.44441929608522052</v>
      </c>
      <c r="AN15" s="81">
        <f>'Fixed data'!$G$7*AN$31/1000000</f>
        <v>-0.44441929608522052</v>
      </c>
      <c r="AO15" s="81">
        <f>'Fixed data'!$G$7*AO$31/1000000</f>
        <v>-0.44441929608522052</v>
      </c>
      <c r="AP15" s="81">
        <f>'Fixed data'!$G$7*AP$31/1000000</f>
        <v>-0.44441929608522052</v>
      </c>
      <c r="AQ15" s="81">
        <f>'Fixed data'!$G$7*AQ$31/1000000</f>
        <v>-0.44441929608522052</v>
      </c>
      <c r="AR15" s="81">
        <f>'Fixed data'!$G$7*AR$31/1000000</f>
        <v>-0.44441929608522052</v>
      </c>
      <c r="AS15" s="81">
        <f>'Fixed data'!$G$7*AS$31/1000000</f>
        <v>-0.44441929608522052</v>
      </c>
      <c r="AT15" s="81">
        <f>'Fixed data'!$G$7*AT$31/1000000</f>
        <v>-0.44441929608522052</v>
      </c>
      <c r="AU15" s="81">
        <f>'Fixed data'!$G$7*AU$31/1000000</f>
        <v>-0.44441929608522052</v>
      </c>
      <c r="AV15" s="81">
        <f>'Fixed data'!$G$7*AV$31/1000000</f>
        <v>-0.44441929608522052</v>
      </c>
      <c r="AW15" s="81">
        <f>'Fixed data'!$G$7*AW$31/1000000</f>
        <v>-0.44441929608522052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-0.45418851498106916</v>
      </c>
      <c r="F16" s="81">
        <f>'Fixed data'!$G$8*F32/1000000</f>
        <v>-0.50340629743260767</v>
      </c>
      <c r="G16" s="81">
        <f>'Fixed data'!$G$8*G32/1000000</f>
        <v>-0.55609474417923621</v>
      </c>
      <c r="H16" s="81">
        <f>'Fixed data'!$G$8*H32/1000000</f>
        <v>-0.6123731472650098</v>
      </c>
      <c r="I16" s="81">
        <f>'Fixed data'!$G$8*I32/1000000</f>
        <v>-0.68326192970469235</v>
      </c>
      <c r="J16" s="81">
        <f>'Fixed data'!$G$8*J32/1000000</f>
        <v>-0.7594671904338286</v>
      </c>
      <c r="K16" s="81">
        <f>'Fixed data'!$G$8*K32/1000000</f>
        <v>-0.84118254787637448</v>
      </c>
      <c r="L16" s="81">
        <f>'Fixed data'!$G$8*L32/1000000</f>
        <v>-0.92860162045628369</v>
      </c>
      <c r="M16" s="81">
        <f>'Fixed data'!$G$8*M32/1000000</f>
        <v>-1.0455147534268125</v>
      </c>
      <c r="N16" s="81">
        <f>'Fixed data'!$G$8*N32/1000000</f>
        <v>-1.1660386945699595</v>
      </c>
      <c r="O16" s="81">
        <f>'Fixed data'!$G$8*O32/1000000</f>
        <v>-1.2555603245633724</v>
      </c>
      <c r="P16" s="81">
        <f>'Fixed data'!$G$8*P32/1000000</f>
        <v>-1.2555603245633724</v>
      </c>
      <c r="Q16" s="81">
        <f>'Fixed data'!$G$8*Q32/1000000</f>
        <v>-1.2555603245633724</v>
      </c>
      <c r="R16" s="81">
        <f>'Fixed data'!$G$8*R32/1000000</f>
        <v>-1.2555603245633724</v>
      </c>
      <c r="S16" s="81">
        <f>'Fixed data'!$G$8*S32/1000000</f>
        <v>-1.2555603245633724</v>
      </c>
      <c r="T16" s="81">
        <f>'Fixed data'!$G$8*T32/1000000</f>
        <v>-1.2555603245633724</v>
      </c>
      <c r="U16" s="81">
        <f>'Fixed data'!$G$8*U32/1000000</f>
        <v>-1.2555603245633724</v>
      </c>
      <c r="V16" s="81">
        <f>'Fixed data'!$G$8*V32/1000000</f>
        <v>-1.2555603245633724</v>
      </c>
      <c r="W16" s="81">
        <f>'Fixed data'!$G$8*W32/1000000</f>
        <v>-1.2555603245633724</v>
      </c>
      <c r="X16" s="81">
        <f>'Fixed data'!$G$8*X32/1000000</f>
        <v>-1.2555603245633724</v>
      </c>
      <c r="Y16" s="81">
        <f>'Fixed data'!$G$8*Y32/1000000</f>
        <v>-1.2555603245633724</v>
      </c>
      <c r="Z16" s="81">
        <f>'Fixed data'!$G$8*Z32/1000000</f>
        <v>-1.2555603245633724</v>
      </c>
      <c r="AA16" s="81">
        <f>'Fixed data'!$G$8*AA32/1000000</f>
        <v>-1.2555603245633724</v>
      </c>
      <c r="AB16" s="81">
        <f>'Fixed data'!$G$8*AB32/1000000</f>
        <v>-1.2555603245633724</v>
      </c>
      <c r="AC16" s="81">
        <f>'Fixed data'!$G$8*AC32/1000000</f>
        <v>-1.2555603245633724</v>
      </c>
      <c r="AD16" s="81">
        <f>'Fixed data'!$G$8*AD32/1000000</f>
        <v>-1.2555603245633724</v>
      </c>
      <c r="AE16" s="81">
        <f>'Fixed data'!$G$8*AE32/1000000</f>
        <v>-1.2555603245633724</v>
      </c>
      <c r="AF16" s="81">
        <f>'Fixed data'!$G$8*AF32/1000000</f>
        <v>-1.2555603245633724</v>
      </c>
      <c r="AG16" s="81">
        <f>'Fixed data'!$G$8*AG32/1000000</f>
        <v>-1.2555603245633724</v>
      </c>
      <c r="AH16" s="81">
        <f>'Fixed data'!$G$8*AH32/1000000</f>
        <v>-1.2555603245633724</v>
      </c>
      <c r="AI16" s="81">
        <f>'Fixed data'!$G$8*AI32/1000000</f>
        <v>-1.2555603245633724</v>
      </c>
      <c r="AJ16" s="81">
        <f>'Fixed data'!$G$8*AJ32/1000000</f>
        <v>-1.2555603245633724</v>
      </c>
      <c r="AK16" s="81">
        <f>'Fixed data'!$G$8*AK32/1000000</f>
        <v>-1.2555603245633724</v>
      </c>
      <c r="AL16" s="81">
        <f>'Fixed data'!$G$8*AL32/1000000</f>
        <v>-1.2555603245633724</v>
      </c>
      <c r="AM16" s="81">
        <f>'Fixed data'!$G$8*AM32/1000000</f>
        <v>-1.2555603245633724</v>
      </c>
      <c r="AN16" s="81">
        <f>'Fixed data'!$G$8*AN32/1000000</f>
        <v>-1.2555603245633724</v>
      </c>
      <c r="AO16" s="81">
        <f>'Fixed data'!$G$8*AO32/1000000</f>
        <v>-1.2555603245633724</v>
      </c>
      <c r="AP16" s="81">
        <f>'Fixed data'!$G$8*AP32/1000000</f>
        <v>-1.2555603245633724</v>
      </c>
      <c r="AQ16" s="81">
        <f>'Fixed data'!$G$8*AQ32/1000000</f>
        <v>-1.2555603245633724</v>
      </c>
      <c r="AR16" s="81">
        <f>'Fixed data'!$G$8*AR32/1000000</f>
        <v>-1.2555603245633724</v>
      </c>
      <c r="AS16" s="81">
        <f>'Fixed data'!$G$8*AS32/1000000</f>
        <v>-1.2555603245633724</v>
      </c>
      <c r="AT16" s="81">
        <f>'Fixed data'!$G$8*AT32/1000000</f>
        <v>-1.2555603245633724</v>
      </c>
      <c r="AU16" s="81">
        <f>'Fixed data'!$G$8*AU32/1000000</f>
        <v>-1.2555603245633724</v>
      </c>
      <c r="AV16" s="81">
        <f>'Fixed data'!$G$8*AV32/1000000</f>
        <v>-1.2555603245633724</v>
      </c>
      <c r="AW16" s="81">
        <f>'Fixed data'!$G$8*AW32/1000000</f>
        <v>-1.2555603245633724</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-5.977375867296734E-4</v>
      </c>
      <c r="F18" s="34">
        <f>F34*'Fixed data'!$G$9</f>
        <v>-6.6250602639130178E-4</v>
      </c>
      <c r="G18" s="34">
        <f>G34*'Fixed data'!$G$9</f>
        <v>-7.3184139873079589E-4</v>
      </c>
      <c r="H18" s="34">
        <f>H34*'Fixed data'!$G$9</f>
        <v>-8.0590066665513996E-4</v>
      </c>
      <c r="I18" s="34">
        <f>I34*'Fixed data'!$G$9</f>
        <v>-8.9919122788504518E-4</v>
      </c>
      <c r="J18" s="34">
        <f>J34*'Fixed data'!$G$9</f>
        <v>-9.9947830146450293E-4</v>
      </c>
      <c r="K18" s="34">
        <f>K34*'Fixed data'!$G$9</f>
        <v>-1.1070166898158131E-3</v>
      </c>
      <c r="L18" s="34">
        <f>L34*'Fixed data'!$G$9</f>
        <v>-1.2220611953612738E-3</v>
      </c>
      <c r="M18" s="34">
        <f>M34*'Fixed data'!$G$9</f>
        <v>-1.3759766599069116E-3</v>
      </c>
      <c r="N18" s="34">
        <f>N34*'Fixed data'!$G$9</f>
        <v>-1.5353386730686399E-3</v>
      </c>
      <c r="O18" s="34">
        <f>O34*'Fixed data'!$G$9</f>
        <v>-1.6537669551760193E-3</v>
      </c>
      <c r="P18" s="34">
        <f>P34*'Fixed data'!$G$9</f>
        <v>-1.6537669551760193E-3</v>
      </c>
      <c r="Q18" s="34">
        <f>Q34*'Fixed data'!$G$9</f>
        <v>-1.6537669551760193E-3</v>
      </c>
      <c r="R18" s="34">
        <f>R34*'Fixed data'!$G$9</f>
        <v>-1.6537669551760193E-3</v>
      </c>
      <c r="S18" s="34">
        <f>S34*'Fixed data'!$G$9</f>
        <v>-1.6537669551760193E-3</v>
      </c>
      <c r="T18" s="34">
        <f>T34*'Fixed data'!$G$9</f>
        <v>-1.6537669551760193E-3</v>
      </c>
      <c r="U18" s="34">
        <f>U34*'Fixed data'!$G$9</f>
        <v>-1.6537669551760193E-3</v>
      </c>
      <c r="V18" s="34">
        <f>V34*'Fixed data'!$G$9</f>
        <v>-1.6537669551760193E-3</v>
      </c>
      <c r="W18" s="34">
        <f>W34*'Fixed data'!$G$9</f>
        <v>-1.6537669551760193E-3</v>
      </c>
      <c r="X18" s="34">
        <f>X34*'Fixed data'!$G$9</f>
        <v>-1.6537669551760193E-3</v>
      </c>
      <c r="Y18" s="34">
        <f>Y34*'Fixed data'!$G$9</f>
        <v>-1.6537669551760193E-3</v>
      </c>
      <c r="Z18" s="34">
        <f>Z34*'Fixed data'!$G$9</f>
        <v>-1.6537669551760193E-3</v>
      </c>
      <c r="AA18" s="34">
        <f>AA34*'Fixed data'!$G$9</f>
        <v>-1.6537669551760193E-3</v>
      </c>
      <c r="AB18" s="34">
        <f>AB34*'Fixed data'!$G$9</f>
        <v>-1.6537669551760193E-3</v>
      </c>
      <c r="AC18" s="34">
        <f>AC34*'Fixed data'!$G$9</f>
        <v>-1.6537669551760193E-3</v>
      </c>
      <c r="AD18" s="34">
        <f>AD34*'Fixed data'!$G$9</f>
        <v>-1.6537669551760193E-3</v>
      </c>
      <c r="AE18" s="34">
        <f>AE34*'Fixed data'!$G$9</f>
        <v>-1.6537669551760193E-3</v>
      </c>
      <c r="AF18" s="34">
        <f>AF34*'Fixed data'!$G$9</f>
        <v>-1.6537669551760193E-3</v>
      </c>
      <c r="AG18" s="34">
        <f>AG34*'Fixed data'!$G$9</f>
        <v>-1.6537669551760193E-3</v>
      </c>
      <c r="AH18" s="34">
        <f>AH34*'Fixed data'!$G$9</f>
        <v>-1.6537669551760193E-3</v>
      </c>
      <c r="AI18" s="34">
        <f>AI34*'Fixed data'!$G$9</f>
        <v>-1.6537669551760193E-3</v>
      </c>
      <c r="AJ18" s="34">
        <f>AJ34*'Fixed data'!$G$9</f>
        <v>-1.6537669551760193E-3</v>
      </c>
      <c r="AK18" s="34">
        <f>AK34*'Fixed data'!$G$9</f>
        <v>-1.6537669551760193E-3</v>
      </c>
      <c r="AL18" s="34">
        <f>AL34*'Fixed data'!$G$9</f>
        <v>-1.6537669551760193E-3</v>
      </c>
      <c r="AM18" s="34">
        <f>AM34*'Fixed data'!$G$9</f>
        <v>-1.6537669551760193E-3</v>
      </c>
      <c r="AN18" s="34">
        <f>AN34*'Fixed data'!$G$9</f>
        <v>-1.6537669551760193E-3</v>
      </c>
      <c r="AO18" s="34">
        <f>AO34*'Fixed data'!$G$9</f>
        <v>-1.6537669551760193E-3</v>
      </c>
      <c r="AP18" s="34">
        <f>AP34*'Fixed data'!$G$9</f>
        <v>-1.6537669551760193E-3</v>
      </c>
      <c r="AQ18" s="34">
        <f>AQ34*'Fixed data'!$G$9</f>
        <v>-1.6537669551760193E-3</v>
      </c>
      <c r="AR18" s="34">
        <f>AR34*'Fixed data'!$G$9</f>
        <v>-1.6537669551760193E-3</v>
      </c>
      <c r="AS18" s="34">
        <f>AS34*'Fixed data'!$G$9</f>
        <v>-1.6537669551760193E-3</v>
      </c>
      <c r="AT18" s="34">
        <f>AT34*'Fixed data'!$G$9</f>
        <v>-1.6537669551760193E-3</v>
      </c>
      <c r="AU18" s="34">
        <f>AU34*'Fixed data'!$G$9</f>
        <v>-1.6537669551760193E-3</v>
      </c>
      <c r="AV18" s="34">
        <f>AV34*'Fixed data'!$G$9</f>
        <v>-1.6537669551760193E-3</v>
      </c>
      <c r="AW18" s="34">
        <f>AW34*'Fixed data'!$G$9</f>
        <v>-1.6537669551760193E-3</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-7.9068674110668025E-5</v>
      </c>
      <c r="F19" s="34">
        <f>F35*'Fixed data'!$G$10</f>
        <v>-8.7636237472845925E-5</v>
      </c>
      <c r="G19" s="34">
        <f>G35*'Fixed data'!$G$10</f>
        <v>-9.6807914278127026E-5</v>
      </c>
      <c r="H19" s="34">
        <f>H35*'Fixed data'!$G$10</f>
        <v>-1.0660446756570351E-4</v>
      </c>
      <c r="I19" s="34">
        <f>I35*'Fixed data'!$G$10</f>
        <v>-1.1894493459881427E-4</v>
      </c>
      <c r="J19" s="34">
        <f>J35*'Fixed data'!$G$10</f>
        <v>-1.3221089965507039E-4</v>
      </c>
      <c r="K19" s="34">
        <f>K35*'Fixed data'!$G$10</f>
        <v>-1.4643606797593364E-4</v>
      </c>
      <c r="L19" s="34">
        <f>L35*'Fixed data'!$G$10</f>
        <v>-1.6165414480286551E-4</v>
      </c>
      <c r="M19" s="34">
        <f>M35*'Fixed data'!$G$10</f>
        <v>-1.820140685836915E-4</v>
      </c>
      <c r="N19" s="34">
        <f>N35*'Fixed data'!$G$10</f>
        <v>-2.030944613246675E-4</v>
      </c>
      <c r="O19" s="34">
        <f>O35*'Fixed data'!$G$10</f>
        <v>-2.1876014381029898E-4</v>
      </c>
      <c r="P19" s="34">
        <f>P35*'Fixed data'!$G$10</f>
        <v>-2.1876014381029898E-4</v>
      </c>
      <c r="Q19" s="34">
        <f>Q35*'Fixed data'!$G$10</f>
        <v>-2.1876014381029898E-4</v>
      </c>
      <c r="R19" s="34">
        <f>R35*'Fixed data'!$G$10</f>
        <v>-2.1876014381029898E-4</v>
      </c>
      <c r="S19" s="34">
        <f>S35*'Fixed data'!$G$10</f>
        <v>-2.1876014381029898E-4</v>
      </c>
      <c r="T19" s="34">
        <f>T35*'Fixed data'!$G$10</f>
        <v>-2.1876014381029898E-4</v>
      </c>
      <c r="U19" s="34">
        <f>U35*'Fixed data'!$G$10</f>
        <v>-2.1876014381029898E-4</v>
      </c>
      <c r="V19" s="34">
        <f>V35*'Fixed data'!$G$10</f>
        <v>-2.1876014381029898E-4</v>
      </c>
      <c r="W19" s="34">
        <f>W35*'Fixed data'!$G$10</f>
        <v>-2.1876014381029898E-4</v>
      </c>
      <c r="X19" s="34">
        <f>X35*'Fixed data'!$G$10</f>
        <v>-2.1876014381029898E-4</v>
      </c>
      <c r="Y19" s="34">
        <f>Y35*'Fixed data'!$G$10</f>
        <v>-2.1876014381029898E-4</v>
      </c>
      <c r="Z19" s="34">
        <f>Z35*'Fixed data'!$G$10</f>
        <v>-2.1876014381029898E-4</v>
      </c>
      <c r="AA19" s="34">
        <f>AA35*'Fixed data'!$G$10</f>
        <v>-2.1876014381029898E-4</v>
      </c>
      <c r="AB19" s="34">
        <f>AB35*'Fixed data'!$G$10</f>
        <v>-2.1876014381029898E-4</v>
      </c>
      <c r="AC19" s="34">
        <f>AC35*'Fixed data'!$G$10</f>
        <v>-2.1876014381029898E-4</v>
      </c>
      <c r="AD19" s="34">
        <f>AD35*'Fixed data'!$G$10</f>
        <v>-2.1876014381029898E-4</v>
      </c>
      <c r="AE19" s="34">
        <f>AE35*'Fixed data'!$G$10</f>
        <v>-2.1876014381029898E-4</v>
      </c>
      <c r="AF19" s="34">
        <f>AF35*'Fixed data'!$G$10</f>
        <v>-2.1876014381029898E-4</v>
      </c>
      <c r="AG19" s="34">
        <f>AG35*'Fixed data'!$G$10</f>
        <v>-2.1876014381029898E-4</v>
      </c>
      <c r="AH19" s="34">
        <f>AH35*'Fixed data'!$G$10</f>
        <v>-2.1876014381029898E-4</v>
      </c>
      <c r="AI19" s="34">
        <f>AI35*'Fixed data'!$G$10</f>
        <v>-2.1876014381029898E-4</v>
      </c>
      <c r="AJ19" s="34">
        <f>AJ35*'Fixed data'!$G$10</f>
        <v>-2.1876014381029898E-4</v>
      </c>
      <c r="AK19" s="34">
        <f>AK35*'Fixed data'!$G$10</f>
        <v>-2.1876014381029898E-4</v>
      </c>
      <c r="AL19" s="34">
        <f>AL35*'Fixed data'!$G$10</f>
        <v>-2.1876014381029898E-4</v>
      </c>
      <c r="AM19" s="34">
        <f>AM35*'Fixed data'!$G$10</f>
        <v>-2.1876014381029898E-4</v>
      </c>
      <c r="AN19" s="34">
        <f>AN35*'Fixed data'!$G$10</f>
        <v>-2.1876014381029898E-4</v>
      </c>
      <c r="AO19" s="34">
        <f>AO35*'Fixed data'!$G$10</f>
        <v>-2.1876014381029898E-4</v>
      </c>
      <c r="AP19" s="34">
        <f>AP35*'Fixed data'!$G$10</f>
        <v>-2.1876014381029898E-4</v>
      </c>
      <c r="AQ19" s="34">
        <f>AQ35*'Fixed data'!$G$10</f>
        <v>-2.1876014381029898E-4</v>
      </c>
      <c r="AR19" s="34">
        <f>AR35*'Fixed data'!$G$10</f>
        <v>-2.1876014381029898E-4</v>
      </c>
      <c r="AS19" s="34">
        <f>AS35*'Fixed data'!$G$10</f>
        <v>-2.1876014381029898E-4</v>
      </c>
      <c r="AT19" s="34">
        <f>AT35*'Fixed data'!$G$10</f>
        <v>-2.1876014381029898E-4</v>
      </c>
      <c r="AU19" s="34">
        <f>AU35*'Fixed data'!$G$10</f>
        <v>-2.1876014381029898E-4</v>
      </c>
      <c r="AV19" s="34">
        <f>AV35*'Fixed data'!$G$10</f>
        <v>-2.1876014381029898E-4</v>
      </c>
      <c r="AW19" s="34">
        <f>AW35*'Fixed data'!$G$10</f>
        <v>-2.1876014381029898E-4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-0.61563030892824211</v>
      </c>
      <c r="F24" s="53">
        <f t="shared" ref="F24:BD24" si="1">SUM(F13:F23)</f>
        <v>-0.6823425992724107</v>
      </c>
      <c r="G24" s="53">
        <f t="shared" si="1"/>
        <v>-0.75375920450815226</v>
      </c>
      <c r="H24" s="53">
        <f t="shared" si="1"/>
        <v>-0.83004181912793673</v>
      </c>
      <c r="I24" s="53">
        <f t="shared" si="1"/>
        <v>-0.92612809172510258</v>
      </c>
      <c r="J24" s="53">
        <f t="shared" si="1"/>
        <v>-1.0294205902045275</v>
      </c>
      <c r="K24" s="53">
        <f t="shared" si="1"/>
        <v>-1.1401817548546131</v>
      </c>
      <c r="L24" s="53">
        <f t="shared" si="1"/>
        <v>-1.258674025963757</v>
      </c>
      <c r="M24" s="53">
        <f t="shared" si="1"/>
        <v>-1.4171441152192463</v>
      </c>
      <c r="N24" s="53">
        <f t="shared" si="1"/>
        <v>-1.5805092646720615</v>
      </c>
      <c r="O24" s="53">
        <f t="shared" si="1"/>
        <v>-1.7018521477475792</v>
      </c>
      <c r="P24" s="53">
        <f t="shared" si="1"/>
        <v>-1.7018521477475792</v>
      </c>
      <c r="Q24" s="53">
        <f t="shared" si="1"/>
        <v>-1.7018521477475792</v>
      </c>
      <c r="R24" s="53">
        <f t="shared" si="1"/>
        <v>-1.7018521477475792</v>
      </c>
      <c r="S24" s="53">
        <f t="shared" si="1"/>
        <v>-1.7018521477475792</v>
      </c>
      <c r="T24" s="53">
        <f t="shared" si="1"/>
        <v>-1.7018521477475792</v>
      </c>
      <c r="U24" s="53">
        <f t="shared" si="1"/>
        <v>-1.7018521477475792</v>
      </c>
      <c r="V24" s="53">
        <f t="shared" si="1"/>
        <v>-1.7018521477475792</v>
      </c>
      <c r="W24" s="53">
        <f t="shared" si="1"/>
        <v>-1.7018521477475792</v>
      </c>
      <c r="X24" s="53">
        <f t="shared" si="1"/>
        <v>-1.7018521477475792</v>
      </c>
      <c r="Y24" s="53">
        <f t="shared" si="1"/>
        <v>-1.7018521477475792</v>
      </c>
      <c r="Z24" s="53">
        <f t="shared" si="1"/>
        <v>-1.7018521477475792</v>
      </c>
      <c r="AA24" s="53">
        <f t="shared" si="1"/>
        <v>-1.7018521477475792</v>
      </c>
      <c r="AB24" s="53">
        <f t="shared" si="1"/>
        <v>-1.7018521477475792</v>
      </c>
      <c r="AC24" s="53">
        <f t="shared" si="1"/>
        <v>-1.7018521477475792</v>
      </c>
      <c r="AD24" s="53">
        <f t="shared" si="1"/>
        <v>-1.7018521477475792</v>
      </c>
      <c r="AE24" s="53">
        <f t="shared" si="1"/>
        <v>-1.7018521477475792</v>
      </c>
      <c r="AF24" s="53">
        <f t="shared" si="1"/>
        <v>-1.7018521477475792</v>
      </c>
      <c r="AG24" s="53">
        <f t="shared" si="1"/>
        <v>-1.7018521477475792</v>
      </c>
      <c r="AH24" s="53">
        <f t="shared" si="1"/>
        <v>-1.7018521477475792</v>
      </c>
      <c r="AI24" s="53">
        <f t="shared" si="1"/>
        <v>-1.7018521477475792</v>
      </c>
      <c r="AJ24" s="53">
        <f t="shared" si="1"/>
        <v>-1.7018521477475792</v>
      </c>
      <c r="AK24" s="53">
        <f t="shared" si="1"/>
        <v>-1.7018521477475792</v>
      </c>
      <c r="AL24" s="53">
        <f t="shared" si="1"/>
        <v>-1.7018521477475792</v>
      </c>
      <c r="AM24" s="53">
        <f t="shared" si="1"/>
        <v>-1.7018521477475792</v>
      </c>
      <c r="AN24" s="53">
        <f t="shared" si="1"/>
        <v>-1.7018521477475792</v>
      </c>
      <c r="AO24" s="53">
        <f t="shared" si="1"/>
        <v>-1.7018521477475792</v>
      </c>
      <c r="AP24" s="53">
        <f t="shared" si="1"/>
        <v>-1.7018521477475792</v>
      </c>
      <c r="AQ24" s="53">
        <f t="shared" si="1"/>
        <v>-1.7018521477475792</v>
      </c>
      <c r="AR24" s="53">
        <f t="shared" si="1"/>
        <v>-1.7018521477475792</v>
      </c>
      <c r="AS24" s="53">
        <f t="shared" si="1"/>
        <v>-1.7018521477475792</v>
      </c>
      <c r="AT24" s="53">
        <f t="shared" si="1"/>
        <v>-1.7018521477475792</v>
      </c>
      <c r="AU24" s="53">
        <f t="shared" si="1"/>
        <v>-1.7018521477475792</v>
      </c>
      <c r="AV24" s="53">
        <f t="shared" si="1"/>
        <v>-1.7018521477475792</v>
      </c>
      <c r="AW24" s="53">
        <f t="shared" si="1"/>
        <v>-1.7018521477475792</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-10409.866338904536</v>
      </c>
      <c r="F31" s="43">
        <v>-11537.923345892375</v>
      </c>
      <c r="G31" s="43">
        <v>-12745.526951324262</v>
      </c>
      <c r="H31" s="43">
        <v>-14035.411293543517</v>
      </c>
      <c r="I31" s="43">
        <v>-15660.161206375498</v>
      </c>
      <c r="J31" s="43">
        <v>-17406.763228103726</v>
      </c>
      <c r="K31" s="43">
        <v>-19279.655035700769</v>
      </c>
      <c r="L31" s="43">
        <v>-21283.274306139123</v>
      </c>
      <c r="M31" s="43">
        <v>-23962.888711484677</v>
      </c>
      <c r="N31" s="43">
        <v>-26725.261771469362</v>
      </c>
      <c r="O31" s="43">
        <v>-28777.071035539244</v>
      </c>
      <c r="P31" s="43">
        <v>-28777.071035539244</v>
      </c>
      <c r="Q31" s="43">
        <v>-28777.071035539244</v>
      </c>
      <c r="R31" s="43">
        <v>-28777.071035539244</v>
      </c>
      <c r="S31" s="43">
        <v>-28777.071035539244</v>
      </c>
      <c r="T31" s="43">
        <v>-28777.071035539244</v>
      </c>
      <c r="U31" s="43">
        <v>-28777.071035539244</v>
      </c>
      <c r="V31" s="43">
        <v>-28777.071035539244</v>
      </c>
      <c r="W31" s="43">
        <v>-28777.071035539244</v>
      </c>
      <c r="X31" s="43">
        <v>-28777.071035539244</v>
      </c>
      <c r="Y31" s="43">
        <v>-28777.071035539244</v>
      </c>
      <c r="Z31" s="43">
        <v>-28777.071035539244</v>
      </c>
      <c r="AA31" s="43">
        <v>-28777.071035539244</v>
      </c>
      <c r="AB31" s="43">
        <v>-28777.071035539244</v>
      </c>
      <c r="AC31" s="43">
        <v>-28777.071035539244</v>
      </c>
      <c r="AD31" s="43">
        <v>-28777.071035539244</v>
      </c>
      <c r="AE31" s="43">
        <v>-28777.071035539244</v>
      </c>
      <c r="AF31" s="43">
        <v>-28777.071035539244</v>
      </c>
      <c r="AG31" s="43">
        <v>-28777.071035539244</v>
      </c>
      <c r="AH31" s="43">
        <v>-28777.071035539244</v>
      </c>
      <c r="AI31" s="43">
        <v>-28777.071035539244</v>
      </c>
      <c r="AJ31" s="43">
        <v>-28777.071035539244</v>
      </c>
      <c r="AK31" s="43">
        <v>-28777.071035539244</v>
      </c>
      <c r="AL31" s="43">
        <v>-28777.071035539244</v>
      </c>
      <c r="AM31" s="43">
        <v>-28777.071035539244</v>
      </c>
      <c r="AN31" s="43">
        <v>-28777.071035539244</v>
      </c>
      <c r="AO31" s="43">
        <v>-28777.071035539244</v>
      </c>
      <c r="AP31" s="43">
        <v>-28777.071035539244</v>
      </c>
      <c r="AQ31" s="43">
        <v>-28777.071035539244</v>
      </c>
      <c r="AR31" s="43">
        <v>-28777.071035539244</v>
      </c>
      <c r="AS31" s="43">
        <v>-28777.071035539244</v>
      </c>
      <c r="AT31" s="43">
        <v>-28777.071035539244</v>
      </c>
      <c r="AU31" s="43">
        <v>-28777.071035539244</v>
      </c>
      <c r="AV31" s="43">
        <v>-28777.071035539244</v>
      </c>
      <c r="AW31" s="43">
        <v>-28777.071035539244</v>
      </c>
      <c r="AX31" s="43"/>
      <c r="AY31" s="43"/>
      <c r="AZ31" s="43"/>
      <c r="BA31" s="43"/>
      <c r="BB31" s="43"/>
      <c r="BC31" s="43"/>
      <c r="BD31" s="43"/>
    </row>
    <row r="32" spans="1:56" x14ac:dyDescent="0.3">
      <c r="A32" s="170"/>
      <c r="B32" s="4" t="s">
        <v>214</v>
      </c>
      <c r="D32" s="4" t="s">
        <v>88</v>
      </c>
      <c r="E32" s="43">
        <v>-1205795.5769360466</v>
      </c>
      <c r="F32" s="43">
        <v>-1336460.6695774563</v>
      </c>
      <c r="G32" s="43">
        <v>-1476339.8033449915</v>
      </c>
      <c r="H32" s="43">
        <v>-1625749.6789352589</v>
      </c>
      <c r="I32" s="43">
        <v>-1813947.7013438914</v>
      </c>
      <c r="J32" s="43">
        <v>-2016260.0965181303</v>
      </c>
      <c r="K32" s="43">
        <v>-2233200.8894311273</v>
      </c>
      <c r="L32" s="43">
        <v>-2465284.1050560302</v>
      </c>
      <c r="M32" s="43">
        <v>-2775669.1851972034</v>
      </c>
      <c r="N32" s="43">
        <v>-3095640.3653389211</v>
      </c>
      <c r="O32" s="43">
        <v>-3333305.5240245429</v>
      </c>
      <c r="P32" s="43">
        <v>-3333305.5240245429</v>
      </c>
      <c r="Q32" s="43">
        <v>-3333305.5240245429</v>
      </c>
      <c r="R32" s="43">
        <v>-3333305.5240245429</v>
      </c>
      <c r="S32" s="43">
        <v>-3333305.5240245429</v>
      </c>
      <c r="T32" s="43">
        <v>-3333305.5240245429</v>
      </c>
      <c r="U32" s="43">
        <v>-3333305.5240245429</v>
      </c>
      <c r="V32" s="43">
        <v>-3333305.5240245429</v>
      </c>
      <c r="W32" s="43">
        <v>-3333305.5240245429</v>
      </c>
      <c r="X32" s="43">
        <v>-3333305.5240245429</v>
      </c>
      <c r="Y32" s="43">
        <v>-3333305.5240245429</v>
      </c>
      <c r="Z32" s="43">
        <v>-3333305.5240245429</v>
      </c>
      <c r="AA32" s="43">
        <v>-3333305.5240245429</v>
      </c>
      <c r="AB32" s="43">
        <v>-3333305.5240245429</v>
      </c>
      <c r="AC32" s="43">
        <v>-3333305.5240245429</v>
      </c>
      <c r="AD32" s="43">
        <v>-3333305.5240245429</v>
      </c>
      <c r="AE32" s="43">
        <v>-3333305.5240245429</v>
      </c>
      <c r="AF32" s="43">
        <v>-3333305.5240245429</v>
      </c>
      <c r="AG32" s="43">
        <v>-3333305.5240245429</v>
      </c>
      <c r="AH32" s="43">
        <v>-3333305.5240245429</v>
      </c>
      <c r="AI32" s="43">
        <v>-3333305.5240245429</v>
      </c>
      <c r="AJ32" s="43">
        <v>-3333305.5240245429</v>
      </c>
      <c r="AK32" s="43">
        <v>-3333305.5240245429</v>
      </c>
      <c r="AL32" s="43">
        <v>-3333305.5240245429</v>
      </c>
      <c r="AM32" s="43">
        <v>-3333305.5240245429</v>
      </c>
      <c r="AN32" s="43">
        <v>-3333305.5240245429</v>
      </c>
      <c r="AO32" s="43">
        <v>-3333305.5240245429</v>
      </c>
      <c r="AP32" s="43">
        <v>-3333305.5240245429</v>
      </c>
      <c r="AQ32" s="43">
        <v>-3333305.5240245429</v>
      </c>
      <c r="AR32" s="43">
        <v>-3333305.5240245429</v>
      </c>
      <c r="AS32" s="43">
        <v>-3333305.5240245429</v>
      </c>
      <c r="AT32" s="43">
        <v>-3333305.5240245429</v>
      </c>
      <c r="AU32" s="43">
        <v>-3333305.5240245429</v>
      </c>
      <c r="AV32" s="43">
        <v>-3333305.5240245429</v>
      </c>
      <c r="AW32" s="43">
        <v>-3333305.5240245429</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-3.3347087132614447E-4</v>
      </c>
      <c r="F34" s="35">
        <v>-3.6960443308953726E-4</v>
      </c>
      <c r="G34" s="35">
        <v>-4.0828583365909915E-4</v>
      </c>
      <c r="H34" s="35">
        <v>-4.4960264082129697E-4</v>
      </c>
      <c r="I34" s="35">
        <v>-5.0164836361087095E-4</v>
      </c>
      <c r="J34" s="35">
        <v>-5.575973595444585E-4</v>
      </c>
      <c r="K34" s="35">
        <v>-6.1759177994007402E-4</v>
      </c>
      <c r="L34" s="35">
        <v>-6.8177377611573081E-4</v>
      </c>
      <c r="M34" s="35">
        <v>-7.6764142976859441E-4</v>
      </c>
      <c r="N34" s="35">
        <v>-8.5654764976403157E-4</v>
      </c>
      <c r="O34" s="35">
        <v>-9.2261741566260257E-4</v>
      </c>
      <c r="P34" s="35">
        <v>-9.2261741566260257E-4</v>
      </c>
      <c r="Q34" s="35">
        <v>-9.2261741566260257E-4</v>
      </c>
      <c r="R34" s="35">
        <v>-9.2261741566260257E-4</v>
      </c>
      <c r="S34" s="35">
        <v>-9.2261741566260257E-4</v>
      </c>
      <c r="T34" s="35">
        <v>-9.2261741566260257E-4</v>
      </c>
      <c r="U34" s="35">
        <v>-9.2261741566260257E-4</v>
      </c>
      <c r="V34" s="35">
        <v>-9.2261741566260257E-4</v>
      </c>
      <c r="W34" s="35">
        <v>-9.2261741566260257E-4</v>
      </c>
      <c r="X34" s="35">
        <v>-9.2261741566260257E-4</v>
      </c>
      <c r="Y34" s="35">
        <v>-9.2261741566260257E-4</v>
      </c>
      <c r="Z34" s="35">
        <v>-9.2261741566260257E-4</v>
      </c>
      <c r="AA34" s="35">
        <v>-9.2261741566260257E-4</v>
      </c>
      <c r="AB34" s="35">
        <v>-9.2261741566260257E-4</v>
      </c>
      <c r="AC34" s="35">
        <v>-9.2261741566260257E-4</v>
      </c>
      <c r="AD34" s="35">
        <v>-9.2261741566260257E-4</v>
      </c>
      <c r="AE34" s="35">
        <v>-9.2261741566260257E-4</v>
      </c>
      <c r="AF34" s="35">
        <v>-9.2261741566260257E-4</v>
      </c>
      <c r="AG34" s="35">
        <v>-9.2261741566260257E-4</v>
      </c>
      <c r="AH34" s="35">
        <v>-9.2261741566260257E-4</v>
      </c>
      <c r="AI34" s="35">
        <v>-9.2261741566260257E-4</v>
      </c>
      <c r="AJ34" s="35">
        <v>-9.2261741566260257E-4</v>
      </c>
      <c r="AK34" s="35">
        <v>-9.2261741566260257E-4</v>
      </c>
      <c r="AL34" s="35">
        <v>-9.2261741566260257E-4</v>
      </c>
      <c r="AM34" s="35">
        <v>-9.2261741566260257E-4</v>
      </c>
      <c r="AN34" s="35">
        <v>-9.2261741566260257E-4</v>
      </c>
      <c r="AO34" s="35">
        <v>-9.2261741566260257E-4</v>
      </c>
      <c r="AP34" s="35">
        <v>-9.2261741566260257E-4</v>
      </c>
      <c r="AQ34" s="35">
        <v>-9.2261741566260257E-4</v>
      </c>
      <c r="AR34" s="35">
        <v>-9.2261741566260257E-4</v>
      </c>
      <c r="AS34" s="35">
        <v>-9.2261741566260257E-4</v>
      </c>
      <c r="AT34" s="35">
        <v>-9.2261741566260257E-4</v>
      </c>
      <c r="AU34" s="35">
        <v>-9.2261741566260257E-4</v>
      </c>
      <c r="AV34" s="35">
        <v>-9.2261741566260257E-4</v>
      </c>
      <c r="AW34" s="35">
        <v>-9.2261741566260257E-4</v>
      </c>
      <c r="AX34" s="35"/>
      <c r="AY34" s="35"/>
      <c r="AZ34" s="35"/>
      <c r="BA34" s="35"/>
      <c r="BB34" s="35"/>
      <c r="BC34" s="35"/>
      <c r="BD34" s="35"/>
    </row>
    <row r="35" spans="1:56" ht="16.5" x14ac:dyDescent="0.3">
      <c r="A35" s="170"/>
      <c r="B35" s="4" t="s">
        <v>333</v>
      </c>
      <c r="D35" s="4" t="s">
        <v>42</v>
      </c>
      <c r="E35" s="35">
        <v>-2.8764999480832758E-3</v>
      </c>
      <c r="F35" s="35">
        <v>-3.1881859077088439E-3</v>
      </c>
      <c r="G35" s="35">
        <v>-3.5218493736890854E-3</v>
      </c>
      <c r="H35" s="35">
        <v>-3.8782457005538448E-3</v>
      </c>
      <c r="I35" s="35">
        <v>-4.3271890169724663E-3</v>
      </c>
      <c r="J35" s="35">
        <v>-4.8098017359132885E-3</v>
      </c>
      <c r="K35" s="35">
        <v>-5.3273100462103264E-3</v>
      </c>
      <c r="L35" s="35">
        <v>-5.8809401366975867E-3</v>
      </c>
      <c r="M35" s="35">
        <v>-6.6216294217683698E-3</v>
      </c>
      <c r="N35" s="35">
        <v>-7.3885291998033627E-3</v>
      </c>
      <c r="O35" s="35">
        <v>-7.9584430799012739E-3</v>
      </c>
      <c r="P35" s="35">
        <v>-7.9584430799012739E-3</v>
      </c>
      <c r="Q35" s="35">
        <v>-7.9584430799012739E-3</v>
      </c>
      <c r="R35" s="35">
        <v>-7.9584430799012739E-3</v>
      </c>
      <c r="S35" s="35">
        <v>-7.9584430799012739E-3</v>
      </c>
      <c r="T35" s="35">
        <v>-7.9584430799012739E-3</v>
      </c>
      <c r="U35" s="35">
        <v>-7.9584430799012739E-3</v>
      </c>
      <c r="V35" s="35">
        <v>-7.9584430799012739E-3</v>
      </c>
      <c r="W35" s="35">
        <v>-7.9584430799012739E-3</v>
      </c>
      <c r="X35" s="35">
        <v>-7.9584430799012739E-3</v>
      </c>
      <c r="Y35" s="35">
        <v>-7.9584430799012739E-3</v>
      </c>
      <c r="Z35" s="35">
        <v>-7.9584430799012739E-3</v>
      </c>
      <c r="AA35" s="35">
        <v>-7.9584430799012739E-3</v>
      </c>
      <c r="AB35" s="35">
        <v>-7.9584430799012739E-3</v>
      </c>
      <c r="AC35" s="35">
        <v>-7.9584430799012739E-3</v>
      </c>
      <c r="AD35" s="35">
        <v>-7.9584430799012739E-3</v>
      </c>
      <c r="AE35" s="35">
        <v>-7.9584430799012739E-3</v>
      </c>
      <c r="AF35" s="35">
        <v>-7.9584430799012739E-3</v>
      </c>
      <c r="AG35" s="35">
        <v>-7.9584430799012739E-3</v>
      </c>
      <c r="AH35" s="35">
        <v>-7.9584430799012739E-3</v>
      </c>
      <c r="AI35" s="35">
        <v>-7.9584430799012739E-3</v>
      </c>
      <c r="AJ35" s="35">
        <v>-7.9584430799012739E-3</v>
      </c>
      <c r="AK35" s="35">
        <v>-7.9584430799012739E-3</v>
      </c>
      <c r="AL35" s="35">
        <v>-7.9584430799012739E-3</v>
      </c>
      <c r="AM35" s="35">
        <v>-7.9584430799012739E-3</v>
      </c>
      <c r="AN35" s="35">
        <v>-7.9584430799012739E-3</v>
      </c>
      <c r="AO35" s="35">
        <v>-7.9584430799012739E-3</v>
      </c>
      <c r="AP35" s="35">
        <v>-7.9584430799012739E-3</v>
      </c>
      <c r="AQ35" s="35">
        <v>-7.9584430799012739E-3</v>
      </c>
      <c r="AR35" s="35">
        <v>-7.9584430799012739E-3</v>
      </c>
      <c r="AS35" s="35">
        <v>-7.9584430799012739E-3</v>
      </c>
      <c r="AT35" s="35">
        <v>-7.9584430799012739E-3</v>
      </c>
      <c r="AU35" s="35">
        <v>-7.9584430799012739E-3</v>
      </c>
      <c r="AV35" s="35">
        <v>-7.9584430799012739E-3</v>
      </c>
      <c r="AW35" s="35">
        <v>-7.9584430799012739E-3</v>
      </c>
      <c r="AX35" s="35"/>
      <c r="AY35" s="35"/>
      <c r="AZ35" s="35"/>
      <c r="BA35" s="35"/>
      <c r="BB35" s="35"/>
      <c r="BC35" s="35"/>
      <c r="BD35" s="35"/>
    </row>
    <row r="36" spans="1:56" x14ac:dyDescent="0.3">
      <c r="A36" s="170"/>
      <c r="B36" s="4" t="s">
        <v>215</v>
      </c>
      <c r="D36" s="4" t="s">
        <v>90</v>
      </c>
      <c r="E36" s="68">
        <v>0</v>
      </c>
      <c r="F36" s="68">
        <v>0</v>
      </c>
      <c r="G36" s="68">
        <v>0</v>
      </c>
      <c r="H36" s="68">
        <v>0</v>
      </c>
      <c r="I36" s="68">
        <v>0</v>
      </c>
      <c r="J36" s="68">
        <v>0</v>
      </c>
      <c r="K36" s="68">
        <v>0</v>
      </c>
      <c r="L36" s="68">
        <v>0</v>
      </c>
      <c r="M36" s="68">
        <v>0</v>
      </c>
      <c r="N36" s="68">
        <v>0</v>
      </c>
      <c r="O36" s="68">
        <v>0</v>
      </c>
      <c r="P36" s="68">
        <v>0</v>
      </c>
      <c r="Q36" s="68">
        <v>0</v>
      </c>
      <c r="R36" s="68">
        <v>0</v>
      </c>
      <c r="S36" s="68">
        <v>0</v>
      </c>
      <c r="T36" s="68">
        <v>0</v>
      </c>
      <c r="U36" s="68">
        <v>0</v>
      </c>
      <c r="V36" s="68">
        <v>0</v>
      </c>
      <c r="W36" s="68">
        <v>0</v>
      </c>
      <c r="X36" s="68">
        <v>0</v>
      </c>
      <c r="Y36" s="68">
        <v>0</v>
      </c>
      <c r="Z36" s="68">
        <v>0</v>
      </c>
      <c r="AA36" s="68">
        <v>0</v>
      </c>
      <c r="AB36" s="68">
        <v>0</v>
      </c>
      <c r="AC36" s="68">
        <v>0</v>
      </c>
      <c r="AD36" s="68">
        <v>0</v>
      </c>
      <c r="AE36" s="68">
        <v>0</v>
      </c>
      <c r="AF36" s="68">
        <v>0</v>
      </c>
      <c r="AG36" s="68">
        <v>0</v>
      </c>
      <c r="AH36" s="68">
        <v>0</v>
      </c>
      <c r="AI36" s="68">
        <v>0</v>
      </c>
      <c r="AJ36" s="68">
        <v>0</v>
      </c>
      <c r="AK36" s="68">
        <v>0</v>
      </c>
      <c r="AL36" s="68">
        <v>0</v>
      </c>
      <c r="AM36" s="68">
        <v>0</v>
      </c>
      <c r="AN36" s="68">
        <v>0</v>
      </c>
      <c r="AO36" s="68">
        <v>0</v>
      </c>
      <c r="AP36" s="68">
        <v>0</v>
      </c>
      <c r="AQ36" s="68">
        <v>0</v>
      </c>
      <c r="AR36" s="68">
        <v>0</v>
      </c>
      <c r="AS36" s="68">
        <v>0</v>
      </c>
      <c r="AT36" s="68">
        <v>0</v>
      </c>
      <c r="AU36" s="68">
        <v>0</v>
      </c>
      <c r="AV36" s="68">
        <v>0</v>
      </c>
      <c r="AW36" s="68">
        <v>0</v>
      </c>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West - 33kV UG Cable (Gas)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20.486341696925422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41.60075942632384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63.196587898238583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96.516581310239474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-0.81066377171215875</v>
      </c>
      <c r="F13" s="62">
        <v>-0.80201612903225794</v>
      </c>
      <c r="G13" s="62">
        <v>-0.79329818031430932</v>
      </c>
      <c r="H13" s="62">
        <v>-0.78454507857733657</v>
      </c>
      <c r="I13" s="62">
        <v>-0.77593258891645989</v>
      </c>
      <c r="J13" s="62">
        <v>-0.76710918114143911</v>
      </c>
      <c r="K13" s="62">
        <v>-0.75884822167080235</v>
      </c>
      <c r="L13" s="62">
        <v>-0.74998966087675767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-0.81066377171215875</v>
      </c>
      <c r="F18" s="59">
        <f t="shared" ref="F18:AW18" si="0">SUM(F13:F17)</f>
        <v>-0.80201612903225794</v>
      </c>
      <c r="G18" s="59">
        <f t="shared" si="0"/>
        <v>-0.79329818031430932</v>
      </c>
      <c r="H18" s="59">
        <f t="shared" si="0"/>
        <v>-0.78454507857733657</v>
      </c>
      <c r="I18" s="59">
        <f t="shared" si="0"/>
        <v>-0.77593258891645989</v>
      </c>
      <c r="J18" s="59">
        <f t="shared" si="0"/>
        <v>-0.76710918114143911</v>
      </c>
      <c r="K18" s="59">
        <f t="shared" si="0"/>
        <v>-0.75884822167080235</v>
      </c>
      <c r="L18" s="59">
        <f t="shared" si="0"/>
        <v>-0.74998966087675767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0.21198025291757117</v>
      </c>
      <c r="G19" s="33">
        <v>0.46772830395899123</v>
      </c>
      <c r="H19" s="33">
        <v>0.76243415162304551</v>
      </c>
      <c r="I19" s="33">
        <v>1.1579448263654126</v>
      </c>
      <c r="J19" s="33">
        <v>1.702070491302925</v>
      </c>
      <c r="K19" s="33">
        <v>2.2029177834100504</v>
      </c>
      <c r="L19" s="33">
        <v>2.8673190679147682</v>
      </c>
      <c r="M19" s="33">
        <v>3.7537017990821218</v>
      </c>
      <c r="N19" s="33">
        <v>4.2422124147363585</v>
      </c>
      <c r="O19" s="33">
        <v>4.6052441803079756</v>
      </c>
      <c r="P19" s="33">
        <v>4.6052441803079756</v>
      </c>
      <c r="Q19" s="33">
        <v>4.6052441803079756</v>
      </c>
      <c r="R19" s="33">
        <v>4.6052441803079756</v>
      </c>
      <c r="S19" s="33">
        <v>4.6052441803079756</v>
      </c>
      <c r="T19" s="33">
        <v>4.6052441803079756</v>
      </c>
      <c r="U19" s="33">
        <v>4.6052441803079756</v>
      </c>
      <c r="V19" s="33">
        <v>4.6052441803079756</v>
      </c>
      <c r="W19" s="33">
        <v>4.6052441803079756</v>
      </c>
      <c r="X19" s="33">
        <v>4.6052441803079756</v>
      </c>
      <c r="Y19" s="33">
        <v>4.6052441803079756</v>
      </c>
      <c r="Z19" s="33">
        <v>4.6052441803079756</v>
      </c>
      <c r="AA19" s="33">
        <v>4.6052441803079756</v>
      </c>
      <c r="AB19" s="33">
        <v>4.6052441803079756</v>
      </c>
      <c r="AC19" s="33">
        <v>4.6052441803079756</v>
      </c>
      <c r="AD19" s="33">
        <v>4.6052441803079756</v>
      </c>
      <c r="AE19" s="33">
        <v>4.6052441803079756</v>
      </c>
      <c r="AF19" s="33">
        <v>4.6052441803079756</v>
      </c>
      <c r="AG19" s="33">
        <v>4.6052441803079756</v>
      </c>
      <c r="AH19" s="33">
        <v>4.6052441803079756</v>
      </c>
      <c r="AI19" s="33">
        <v>4.6052441803079756</v>
      </c>
      <c r="AJ19" s="33">
        <v>4.6052441803079756</v>
      </c>
      <c r="AK19" s="33">
        <v>4.6052441803079756</v>
      </c>
      <c r="AL19" s="33">
        <v>4.6052441803079756</v>
      </c>
      <c r="AM19" s="33">
        <v>4.6052441803079756</v>
      </c>
      <c r="AN19" s="33">
        <v>4.6052441803079756</v>
      </c>
      <c r="AO19" s="33">
        <v>4.6052441803079756</v>
      </c>
      <c r="AP19" s="33">
        <v>4.6052441803079756</v>
      </c>
      <c r="AQ19" s="33">
        <v>4.6052441803079756</v>
      </c>
      <c r="AR19" s="33">
        <v>4.6052441803079756</v>
      </c>
      <c r="AS19" s="33">
        <v>4.6052441803079756</v>
      </c>
      <c r="AT19" s="33">
        <v>4.6052441803079756</v>
      </c>
      <c r="AU19" s="33">
        <v>4.6052441803079756</v>
      </c>
      <c r="AV19" s="33">
        <v>4.6052441803079756</v>
      </c>
      <c r="AW19" s="33">
        <v>4.6052441803079756</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0.21198025291757117</v>
      </c>
      <c r="G25" s="67">
        <f t="shared" si="1"/>
        <v>0.46772830395899123</v>
      </c>
      <c r="H25" s="67">
        <f t="shared" si="1"/>
        <v>0.76243415162304551</v>
      </c>
      <c r="I25" s="67">
        <f t="shared" si="1"/>
        <v>1.1579448263654126</v>
      </c>
      <c r="J25" s="67">
        <f t="shared" si="1"/>
        <v>1.702070491302925</v>
      </c>
      <c r="K25" s="67">
        <f t="shared" si="1"/>
        <v>2.2029177834100504</v>
      </c>
      <c r="L25" s="67">
        <f t="shared" si="1"/>
        <v>2.8673190679147682</v>
      </c>
      <c r="M25" s="67">
        <f t="shared" si="1"/>
        <v>3.7537017990821218</v>
      </c>
      <c r="N25" s="67">
        <f t="shared" si="1"/>
        <v>4.2422124147363585</v>
      </c>
      <c r="O25" s="67">
        <f t="shared" si="1"/>
        <v>4.6052441803079756</v>
      </c>
      <c r="P25" s="67">
        <f t="shared" si="1"/>
        <v>4.6052441803079756</v>
      </c>
      <c r="Q25" s="67">
        <f t="shared" si="1"/>
        <v>4.6052441803079756</v>
      </c>
      <c r="R25" s="67">
        <f t="shared" si="1"/>
        <v>4.6052441803079756</v>
      </c>
      <c r="S25" s="67">
        <f t="shared" si="1"/>
        <v>4.6052441803079756</v>
      </c>
      <c r="T25" s="67">
        <f t="shared" si="1"/>
        <v>4.6052441803079756</v>
      </c>
      <c r="U25" s="67">
        <f t="shared" si="1"/>
        <v>4.6052441803079756</v>
      </c>
      <c r="V25" s="67">
        <f t="shared" si="1"/>
        <v>4.6052441803079756</v>
      </c>
      <c r="W25" s="67">
        <f t="shared" si="1"/>
        <v>4.6052441803079756</v>
      </c>
      <c r="X25" s="67">
        <f t="shared" si="1"/>
        <v>4.6052441803079756</v>
      </c>
      <c r="Y25" s="67">
        <f t="shared" si="1"/>
        <v>4.6052441803079756</v>
      </c>
      <c r="Z25" s="67">
        <f t="shared" si="1"/>
        <v>4.6052441803079756</v>
      </c>
      <c r="AA25" s="67">
        <f t="shared" si="1"/>
        <v>4.6052441803079756</v>
      </c>
      <c r="AB25" s="67">
        <f t="shared" si="1"/>
        <v>4.6052441803079756</v>
      </c>
      <c r="AC25" s="67">
        <f t="shared" si="1"/>
        <v>4.6052441803079756</v>
      </c>
      <c r="AD25" s="67">
        <f t="shared" si="1"/>
        <v>4.6052441803079756</v>
      </c>
      <c r="AE25" s="67">
        <f t="shared" si="1"/>
        <v>4.6052441803079756</v>
      </c>
      <c r="AF25" s="67">
        <f t="shared" si="1"/>
        <v>4.6052441803079756</v>
      </c>
      <c r="AG25" s="67">
        <f t="shared" si="1"/>
        <v>4.6052441803079756</v>
      </c>
      <c r="AH25" s="67">
        <f t="shared" si="1"/>
        <v>4.6052441803079756</v>
      </c>
      <c r="AI25" s="67">
        <f t="shared" si="1"/>
        <v>4.6052441803079756</v>
      </c>
      <c r="AJ25" s="67">
        <f t="shared" si="1"/>
        <v>4.6052441803079756</v>
      </c>
      <c r="AK25" s="67">
        <f t="shared" si="1"/>
        <v>4.6052441803079756</v>
      </c>
      <c r="AL25" s="67">
        <f t="shared" si="1"/>
        <v>4.6052441803079756</v>
      </c>
      <c r="AM25" s="67">
        <f t="shared" si="1"/>
        <v>4.6052441803079756</v>
      </c>
      <c r="AN25" s="67">
        <f t="shared" si="1"/>
        <v>4.6052441803079756</v>
      </c>
      <c r="AO25" s="67">
        <f t="shared" si="1"/>
        <v>4.6052441803079756</v>
      </c>
      <c r="AP25" s="67">
        <f t="shared" si="1"/>
        <v>4.6052441803079756</v>
      </c>
      <c r="AQ25" s="67">
        <f t="shared" si="1"/>
        <v>4.6052441803079756</v>
      </c>
      <c r="AR25" s="67">
        <f t="shared" si="1"/>
        <v>4.6052441803079756</v>
      </c>
      <c r="AS25" s="67">
        <f t="shared" si="1"/>
        <v>4.6052441803079756</v>
      </c>
      <c r="AT25" s="67">
        <f t="shared" si="1"/>
        <v>4.6052441803079756</v>
      </c>
      <c r="AU25" s="67">
        <f t="shared" si="1"/>
        <v>4.6052441803079756</v>
      </c>
      <c r="AV25" s="67">
        <f t="shared" si="1"/>
        <v>4.6052441803079756</v>
      </c>
      <c r="AW25" s="67">
        <f t="shared" si="1"/>
        <v>4.6052441803079756</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-0.81066377171215875</v>
      </c>
      <c r="F26" s="59">
        <f t="shared" ref="F26:BD26" si="2">F18+F25</f>
        <v>-0.59003587611468677</v>
      </c>
      <c r="G26" s="59">
        <f t="shared" si="2"/>
        <v>-0.32556987635531809</v>
      </c>
      <c r="H26" s="59">
        <f t="shared" si="2"/>
        <v>-2.2110926954291066E-2</v>
      </c>
      <c r="I26" s="59">
        <f t="shared" si="2"/>
        <v>0.38201223744895274</v>
      </c>
      <c r="J26" s="59">
        <f t="shared" si="2"/>
        <v>0.93496131016148587</v>
      </c>
      <c r="K26" s="59">
        <f t="shared" si="2"/>
        <v>1.4440695617392481</v>
      </c>
      <c r="L26" s="59">
        <f t="shared" si="2"/>
        <v>2.1173294070380106</v>
      </c>
      <c r="M26" s="59">
        <f t="shared" si="2"/>
        <v>3.7537017990821218</v>
      </c>
      <c r="N26" s="59">
        <f t="shared" si="2"/>
        <v>4.2422124147363585</v>
      </c>
      <c r="O26" s="59">
        <f t="shared" si="2"/>
        <v>4.6052441803079756</v>
      </c>
      <c r="P26" s="59">
        <f t="shared" si="2"/>
        <v>4.6052441803079756</v>
      </c>
      <c r="Q26" s="59">
        <f t="shared" si="2"/>
        <v>4.6052441803079756</v>
      </c>
      <c r="R26" s="59">
        <f t="shared" si="2"/>
        <v>4.6052441803079756</v>
      </c>
      <c r="S26" s="59">
        <f t="shared" si="2"/>
        <v>4.6052441803079756</v>
      </c>
      <c r="T26" s="59">
        <f t="shared" si="2"/>
        <v>4.6052441803079756</v>
      </c>
      <c r="U26" s="59">
        <f t="shared" si="2"/>
        <v>4.6052441803079756</v>
      </c>
      <c r="V26" s="59">
        <f t="shared" si="2"/>
        <v>4.6052441803079756</v>
      </c>
      <c r="W26" s="59">
        <f t="shared" si="2"/>
        <v>4.6052441803079756</v>
      </c>
      <c r="X26" s="59">
        <f t="shared" si="2"/>
        <v>4.6052441803079756</v>
      </c>
      <c r="Y26" s="59">
        <f t="shared" si="2"/>
        <v>4.6052441803079756</v>
      </c>
      <c r="Z26" s="59">
        <f t="shared" si="2"/>
        <v>4.6052441803079756</v>
      </c>
      <c r="AA26" s="59">
        <f t="shared" si="2"/>
        <v>4.6052441803079756</v>
      </c>
      <c r="AB26" s="59">
        <f t="shared" si="2"/>
        <v>4.6052441803079756</v>
      </c>
      <c r="AC26" s="59">
        <f t="shared" si="2"/>
        <v>4.6052441803079756</v>
      </c>
      <c r="AD26" s="59">
        <f t="shared" si="2"/>
        <v>4.6052441803079756</v>
      </c>
      <c r="AE26" s="59">
        <f t="shared" si="2"/>
        <v>4.6052441803079756</v>
      </c>
      <c r="AF26" s="59">
        <f t="shared" si="2"/>
        <v>4.6052441803079756</v>
      </c>
      <c r="AG26" s="59">
        <f t="shared" si="2"/>
        <v>4.6052441803079756</v>
      </c>
      <c r="AH26" s="59">
        <f t="shared" si="2"/>
        <v>4.6052441803079756</v>
      </c>
      <c r="AI26" s="59">
        <f t="shared" si="2"/>
        <v>4.6052441803079756</v>
      </c>
      <c r="AJ26" s="59">
        <f t="shared" si="2"/>
        <v>4.6052441803079756</v>
      </c>
      <c r="AK26" s="59">
        <f t="shared" si="2"/>
        <v>4.6052441803079756</v>
      </c>
      <c r="AL26" s="59">
        <f t="shared" si="2"/>
        <v>4.6052441803079756</v>
      </c>
      <c r="AM26" s="59">
        <f t="shared" si="2"/>
        <v>4.6052441803079756</v>
      </c>
      <c r="AN26" s="59">
        <f t="shared" si="2"/>
        <v>4.6052441803079756</v>
      </c>
      <c r="AO26" s="59">
        <f t="shared" si="2"/>
        <v>4.6052441803079756</v>
      </c>
      <c r="AP26" s="59">
        <f t="shared" si="2"/>
        <v>4.6052441803079756</v>
      </c>
      <c r="AQ26" s="59">
        <f t="shared" si="2"/>
        <v>4.6052441803079756</v>
      </c>
      <c r="AR26" s="59">
        <f t="shared" si="2"/>
        <v>4.6052441803079756</v>
      </c>
      <c r="AS26" s="59">
        <f t="shared" si="2"/>
        <v>4.6052441803079756</v>
      </c>
      <c r="AT26" s="59">
        <f t="shared" si="2"/>
        <v>4.6052441803079756</v>
      </c>
      <c r="AU26" s="59">
        <f t="shared" si="2"/>
        <v>4.6052441803079756</v>
      </c>
      <c r="AV26" s="59">
        <f t="shared" si="2"/>
        <v>4.6052441803079756</v>
      </c>
      <c r="AW26" s="59">
        <f t="shared" si="2"/>
        <v>4.6052441803079756</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-0.64853101736972707</v>
      </c>
      <c r="F28" s="34">
        <f t="shared" ref="F28:AW28" si="4">F26*F27</f>
        <v>-0.47202870089174942</v>
      </c>
      <c r="G28" s="34">
        <f t="shared" si="4"/>
        <v>-0.26045590108425448</v>
      </c>
      <c r="H28" s="34">
        <f t="shared" si="4"/>
        <v>-1.7688741563432853E-2</v>
      </c>
      <c r="I28" s="34">
        <f t="shared" si="4"/>
        <v>0.30560978995916221</v>
      </c>
      <c r="J28" s="34">
        <f t="shared" si="4"/>
        <v>0.74796904812918874</v>
      </c>
      <c r="K28" s="34">
        <f t="shared" si="4"/>
        <v>1.1552556493913986</v>
      </c>
      <c r="L28" s="34">
        <f t="shared" si="4"/>
        <v>1.6938635256304087</v>
      </c>
      <c r="M28" s="34">
        <f t="shared" si="4"/>
        <v>3.0029614392656976</v>
      </c>
      <c r="N28" s="34">
        <f t="shared" si="4"/>
        <v>3.393769931789087</v>
      </c>
      <c r="O28" s="34">
        <f t="shared" si="4"/>
        <v>3.6841953442463806</v>
      </c>
      <c r="P28" s="34">
        <f t="shared" si="4"/>
        <v>3.6841953442463806</v>
      </c>
      <c r="Q28" s="34">
        <f t="shared" si="4"/>
        <v>3.6841953442463806</v>
      </c>
      <c r="R28" s="34">
        <f t="shared" si="4"/>
        <v>3.6841953442463806</v>
      </c>
      <c r="S28" s="34">
        <f t="shared" si="4"/>
        <v>3.6841953442463806</v>
      </c>
      <c r="T28" s="34">
        <f t="shared" si="4"/>
        <v>3.6841953442463806</v>
      </c>
      <c r="U28" s="34">
        <f t="shared" si="4"/>
        <v>3.6841953442463806</v>
      </c>
      <c r="V28" s="34">
        <f t="shared" si="4"/>
        <v>3.6841953442463806</v>
      </c>
      <c r="W28" s="34">
        <f t="shared" si="4"/>
        <v>3.6841953442463806</v>
      </c>
      <c r="X28" s="34">
        <f t="shared" si="4"/>
        <v>3.6841953442463806</v>
      </c>
      <c r="Y28" s="34">
        <f t="shared" si="4"/>
        <v>3.6841953442463806</v>
      </c>
      <c r="Z28" s="34">
        <f t="shared" si="4"/>
        <v>3.6841953442463806</v>
      </c>
      <c r="AA28" s="34">
        <f t="shared" si="4"/>
        <v>3.6841953442463806</v>
      </c>
      <c r="AB28" s="34">
        <f t="shared" si="4"/>
        <v>3.6841953442463806</v>
      </c>
      <c r="AC28" s="34">
        <f t="shared" si="4"/>
        <v>3.6841953442463806</v>
      </c>
      <c r="AD28" s="34">
        <f t="shared" si="4"/>
        <v>3.6841953442463806</v>
      </c>
      <c r="AE28" s="34">
        <f t="shared" si="4"/>
        <v>3.6841953442463806</v>
      </c>
      <c r="AF28" s="34">
        <f t="shared" si="4"/>
        <v>3.6841953442463806</v>
      </c>
      <c r="AG28" s="34">
        <f t="shared" si="4"/>
        <v>3.6841953442463806</v>
      </c>
      <c r="AH28" s="34">
        <f t="shared" si="4"/>
        <v>3.6841953442463806</v>
      </c>
      <c r="AI28" s="34">
        <f t="shared" si="4"/>
        <v>3.6841953442463806</v>
      </c>
      <c r="AJ28" s="34">
        <f t="shared" si="4"/>
        <v>3.6841953442463806</v>
      </c>
      <c r="AK28" s="34">
        <f t="shared" si="4"/>
        <v>3.6841953442463806</v>
      </c>
      <c r="AL28" s="34">
        <f t="shared" si="4"/>
        <v>3.6841953442463806</v>
      </c>
      <c r="AM28" s="34">
        <f t="shared" si="4"/>
        <v>3.6841953442463806</v>
      </c>
      <c r="AN28" s="34">
        <f t="shared" si="4"/>
        <v>3.6841953442463806</v>
      </c>
      <c r="AO28" s="34">
        <f t="shared" si="4"/>
        <v>3.6841953442463806</v>
      </c>
      <c r="AP28" s="34">
        <f t="shared" si="4"/>
        <v>3.6841953442463806</v>
      </c>
      <c r="AQ28" s="34">
        <f t="shared" si="4"/>
        <v>3.6841953442463806</v>
      </c>
      <c r="AR28" s="34">
        <f t="shared" si="4"/>
        <v>3.6841953442463806</v>
      </c>
      <c r="AS28" s="34">
        <f t="shared" si="4"/>
        <v>3.6841953442463806</v>
      </c>
      <c r="AT28" s="34">
        <f t="shared" si="4"/>
        <v>3.6841953442463806</v>
      </c>
      <c r="AU28" s="34">
        <f t="shared" si="4"/>
        <v>3.6841953442463806</v>
      </c>
      <c r="AV28" s="34">
        <f t="shared" si="4"/>
        <v>3.6841953442463806</v>
      </c>
      <c r="AW28" s="34">
        <f t="shared" si="4"/>
        <v>3.6841953442463806</v>
      </c>
      <c r="AX28" s="34"/>
      <c r="AY28" s="34"/>
      <c r="AZ28" s="34"/>
      <c r="BA28" s="34"/>
      <c r="BB28" s="34"/>
      <c r="BC28" s="34"/>
      <c r="BD28" s="34"/>
    </row>
    <row r="29" spans="1:56" x14ac:dyDescent="0.3">
      <c r="A29" s="115"/>
      <c r="B29" s="9" t="s">
        <v>92</v>
      </c>
      <c r="C29" s="11" t="s">
        <v>44</v>
      </c>
      <c r="D29" s="9" t="s">
        <v>40</v>
      </c>
      <c r="E29" s="34">
        <f>E26-E28</f>
        <v>-0.16213275434243168</v>
      </c>
      <c r="F29" s="34">
        <f t="shared" ref="F29:AW29" si="5">F26-F28</f>
        <v>-0.11800717522293735</v>
      </c>
      <c r="G29" s="34">
        <f t="shared" si="5"/>
        <v>-6.5113975271063607E-2</v>
      </c>
      <c r="H29" s="34">
        <f t="shared" si="5"/>
        <v>-4.4221853908582125E-3</v>
      </c>
      <c r="I29" s="34">
        <f t="shared" si="5"/>
        <v>7.6402447489790526E-2</v>
      </c>
      <c r="J29" s="34">
        <f t="shared" si="5"/>
        <v>0.18699226203229713</v>
      </c>
      <c r="K29" s="34">
        <f t="shared" si="5"/>
        <v>0.28881391234784948</v>
      </c>
      <c r="L29" s="34">
        <f t="shared" si="5"/>
        <v>0.423465881407602</v>
      </c>
      <c r="M29" s="34">
        <f t="shared" si="5"/>
        <v>0.75074035981642417</v>
      </c>
      <c r="N29" s="34">
        <f t="shared" si="5"/>
        <v>0.84844248294727143</v>
      </c>
      <c r="O29" s="34">
        <f t="shared" si="5"/>
        <v>0.92104883606159493</v>
      </c>
      <c r="P29" s="34">
        <f t="shared" si="5"/>
        <v>0.92104883606159493</v>
      </c>
      <c r="Q29" s="34">
        <f t="shared" si="5"/>
        <v>0.92104883606159493</v>
      </c>
      <c r="R29" s="34">
        <f t="shared" si="5"/>
        <v>0.92104883606159493</v>
      </c>
      <c r="S29" s="34">
        <f t="shared" si="5"/>
        <v>0.92104883606159493</v>
      </c>
      <c r="T29" s="34">
        <f t="shared" si="5"/>
        <v>0.92104883606159493</v>
      </c>
      <c r="U29" s="34">
        <f t="shared" si="5"/>
        <v>0.92104883606159493</v>
      </c>
      <c r="V29" s="34">
        <f t="shared" si="5"/>
        <v>0.92104883606159493</v>
      </c>
      <c r="W29" s="34">
        <f t="shared" si="5"/>
        <v>0.92104883606159493</v>
      </c>
      <c r="X29" s="34">
        <f t="shared" si="5"/>
        <v>0.92104883606159493</v>
      </c>
      <c r="Y29" s="34">
        <f t="shared" si="5"/>
        <v>0.92104883606159493</v>
      </c>
      <c r="Z29" s="34">
        <f t="shared" si="5"/>
        <v>0.92104883606159493</v>
      </c>
      <c r="AA29" s="34">
        <f t="shared" si="5"/>
        <v>0.92104883606159493</v>
      </c>
      <c r="AB29" s="34">
        <f t="shared" si="5"/>
        <v>0.92104883606159493</v>
      </c>
      <c r="AC29" s="34">
        <f t="shared" si="5"/>
        <v>0.92104883606159493</v>
      </c>
      <c r="AD29" s="34">
        <f t="shared" si="5"/>
        <v>0.92104883606159493</v>
      </c>
      <c r="AE29" s="34">
        <f t="shared" si="5"/>
        <v>0.92104883606159493</v>
      </c>
      <c r="AF29" s="34">
        <f t="shared" si="5"/>
        <v>0.92104883606159493</v>
      </c>
      <c r="AG29" s="34">
        <f t="shared" si="5"/>
        <v>0.92104883606159493</v>
      </c>
      <c r="AH29" s="34">
        <f t="shared" si="5"/>
        <v>0.92104883606159493</v>
      </c>
      <c r="AI29" s="34">
        <f t="shared" si="5"/>
        <v>0.92104883606159493</v>
      </c>
      <c r="AJ29" s="34">
        <f t="shared" si="5"/>
        <v>0.92104883606159493</v>
      </c>
      <c r="AK29" s="34">
        <f t="shared" si="5"/>
        <v>0.92104883606159493</v>
      </c>
      <c r="AL29" s="34">
        <f t="shared" si="5"/>
        <v>0.92104883606159493</v>
      </c>
      <c r="AM29" s="34">
        <f t="shared" si="5"/>
        <v>0.92104883606159493</v>
      </c>
      <c r="AN29" s="34">
        <f t="shared" si="5"/>
        <v>0.92104883606159493</v>
      </c>
      <c r="AO29" s="34">
        <f t="shared" si="5"/>
        <v>0.92104883606159493</v>
      </c>
      <c r="AP29" s="34">
        <f t="shared" si="5"/>
        <v>0.92104883606159493</v>
      </c>
      <c r="AQ29" s="34">
        <f t="shared" si="5"/>
        <v>0.92104883606159493</v>
      </c>
      <c r="AR29" s="34">
        <f t="shared" si="5"/>
        <v>0.92104883606159493</v>
      </c>
      <c r="AS29" s="34">
        <f t="shared" si="5"/>
        <v>0.92104883606159493</v>
      </c>
      <c r="AT29" s="34">
        <f t="shared" si="5"/>
        <v>0.92104883606159493</v>
      </c>
      <c r="AU29" s="34">
        <f t="shared" si="5"/>
        <v>0.92104883606159493</v>
      </c>
      <c r="AV29" s="34">
        <f t="shared" si="5"/>
        <v>0.92104883606159493</v>
      </c>
      <c r="AW29" s="34">
        <f t="shared" si="5"/>
        <v>0.92104883606159493</v>
      </c>
      <c r="AX29" s="34"/>
      <c r="AY29" s="34"/>
      <c r="AZ29" s="34"/>
      <c r="BA29" s="34"/>
      <c r="BB29" s="34"/>
      <c r="BC29" s="34"/>
      <c r="BD29" s="34"/>
    </row>
    <row r="30" spans="1:56" ht="16.5" hidden="1" customHeight="1" outlineLevel="1" x14ac:dyDescent="0.35">
      <c r="A30" s="115"/>
      <c r="B30" s="9" t="s">
        <v>1</v>
      </c>
      <c r="C30" s="11" t="s">
        <v>53</v>
      </c>
      <c r="D30" s="9" t="s">
        <v>40</v>
      </c>
      <c r="F30" s="34">
        <f>$E$28/'Fixed data'!$C$7</f>
        <v>-1.4411800385993935E-2</v>
      </c>
      <c r="G30" s="34">
        <f>$E$28/'Fixed data'!$C$7</f>
        <v>-1.4411800385993935E-2</v>
      </c>
      <c r="H30" s="34">
        <f>$E$28/'Fixed data'!$C$7</f>
        <v>-1.4411800385993935E-2</v>
      </c>
      <c r="I30" s="34">
        <f>$E$28/'Fixed data'!$C$7</f>
        <v>-1.4411800385993935E-2</v>
      </c>
      <c r="J30" s="34">
        <f>$E$28/'Fixed data'!$C$7</f>
        <v>-1.4411800385993935E-2</v>
      </c>
      <c r="K30" s="34">
        <f>$E$28/'Fixed data'!$C$7</f>
        <v>-1.4411800385993935E-2</v>
      </c>
      <c r="L30" s="34">
        <f>$E$28/'Fixed data'!$C$7</f>
        <v>-1.4411800385993935E-2</v>
      </c>
      <c r="M30" s="34">
        <f>$E$28/'Fixed data'!$C$7</f>
        <v>-1.4411800385993935E-2</v>
      </c>
      <c r="N30" s="34">
        <f>$E$28/'Fixed data'!$C$7</f>
        <v>-1.4411800385993935E-2</v>
      </c>
      <c r="O30" s="34">
        <f>$E$28/'Fixed data'!$C$7</f>
        <v>-1.4411800385993935E-2</v>
      </c>
      <c r="P30" s="34">
        <f>$E$28/'Fixed data'!$C$7</f>
        <v>-1.4411800385993935E-2</v>
      </c>
      <c r="Q30" s="34">
        <f>$E$28/'Fixed data'!$C$7</f>
        <v>-1.4411800385993935E-2</v>
      </c>
      <c r="R30" s="34">
        <f>$E$28/'Fixed data'!$C$7</f>
        <v>-1.4411800385993935E-2</v>
      </c>
      <c r="S30" s="34">
        <f>$E$28/'Fixed data'!$C$7</f>
        <v>-1.4411800385993935E-2</v>
      </c>
      <c r="T30" s="34">
        <f>$E$28/'Fixed data'!$C$7</f>
        <v>-1.4411800385993935E-2</v>
      </c>
      <c r="U30" s="34">
        <f>$E$28/'Fixed data'!$C$7</f>
        <v>-1.4411800385993935E-2</v>
      </c>
      <c r="V30" s="34">
        <f>$E$28/'Fixed data'!$C$7</f>
        <v>-1.4411800385993935E-2</v>
      </c>
      <c r="W30" s="34">
        <f>$E$28/'Fixed data'!$C$7</f>
        <v>-1.4411800385993935E-2</v>
      </c>
      <c r="X30" s="34">
        <f>$E$28/'Fixed data'!$C$7</f>
        <v>-1.4411800385993935E-2</v>
      </c>
      <c r="Y30" s="34">
        <f>$E$28/'Fixed data'!$C$7</f>
        <v>-1.4411800385993935E-2</v>
      </c>
      <c r="Z30" s="34">
        <f>$E$28/'Fixed data'!$C$7</f>
        <v>-1.4411800385993935E-2</v>
      </c>
      <c r="AA30" s="34">
        <f>$E$28/'Fixed data'!$C$7</f>
        <v>-1.4411800385993935E-2</v>
      </c>
      <c r="AB30" s="34">
        <f>$E$28/'Fixed data'!$C$7</f>
        <v>-1.4411800385993935E-2</v>
      </c>
      <c r="AC30" s="34">
        <f>$E$28/'Fixed data'!$C$7</f>
        <v>-1.4411800385993935E-2</v>
      </c>
      <c r="AD30" s="34">
        <f>$E$28/'Fixed data'!$C$7</f>
        <v>-1.4411800385993935E-2</v>
      </c>
      <c r="AE30" s="34">
        <f>$E$28/'Fixed data'!$C$7</f>
        <v>-1.4411800385993935E-2</v>
      </c>
      <c r="AF30" s="34">
        <f>$E$28/'Fixed data'!$C$7</f>
        <v>-1.4411800385993935E-2</v>
      </c>
      <c r="AG30" s="34">
        <f>$E$28/'Fixed data'!$C$7</f>
        <v>-1.4411800385993935E-2</v>
      </c>
      <c r="AH30" s="34">
        <f>$E$28/'Fixed data'!$C$7</f>
        <v>-1.4411800385993935E-2</v>
      </c>
      <c r="AI30" s="34">
        <f>$E$28/'Fixed data'!$C$7</f>
        <v>-1.4411800385993935E-2</v>
      </c>
      <c r="AJ30" s="34">
        <f>$E$28/'Fixed data'!$C$7</f>
        <v>-1.4411800385993935E-2</v>
      </c>
      <c r="AK30" s="34">
        <f>$E$28/'Fixed data'!$C$7</f>
        <v>-1.4411800385993935E-2</v>
      </c>
      <c r="AL30" s="34">
        <f>$E$28/'Fixed data'!$C$7</f>
        <v>-1.4411800385993935E-2</v>
      </c>
      <c r="AM30" s="34">
        <f>$E$28/'Fixed data'!$C$7</f>
        <v>-1.4411800385993935E-2</v>
      </c>
      <c r="AN30" s="34">
        <f>$E$28/'Fixed data'!$C$7</f>
        <v>-1.4411800385993935E-2</v>
      </c>
      <c r="AO30" s="34">
        <f>$E$28/'Fixed data'!$C$7</f>
        <v>-1.4411800385993935E-2</v>
      </c>
      <c r="AP30" s="34">
        <f>$E$28/'Fixed data'!$C$7</f>
        <v>-1.4411800385993935E-2</v>
      </c>
      <c r="AQ30" s="34">
        <f>$E$28/'Fixed data'!$C$7</f>
        <v>-1.4411800385993935E-2</v>
      </c>
      <c r="AR30" s="34">
        <f>$E$28/'Fixed data'!$C$7</f>
        <v>-1.4411800385993935E-2</v>
      </c>
      <c r="AS30" s="34">
        <f>$E$28/'Fixed data'!$C$7</f>
        <v>-1.4411800385993935E-2</v>
      </c>
      <c r="AT30" s="34">
        <f>$E$28/'Fixed data'!$C$7</f>
        <v>-1.4411800385993935E-2</v>
      </c>
      <c r="AU30" s="34">
        <f>$E$28/'Fixed data'!$C$7</f>
        <v>-1.4411800385993935E-2</v>
      </c>
      <c r="AV30" s="34">
        <f>$E$28/'Fixed data'!$C$7</f>
        <v>-1.4411800385993935E-2</v>
      </c>
      <c r="AW30" s="34">
        <f>$E$28/'Fixed data'!$C$7</f>
        <v>-1.4411800385993935E-2</v>
      </c>
      <c r="AX30" s="34">
        <f>$E$28/'Fixed data'!$C$7</f>
        <v>-1.4411800385993935E-2</v>
      </c>
      <c r="AY30" s="34"/>
      <c r="AZ30" s="34"/>
      <c r="BA30" s="34"/>
      <c r="BB30" s="34"/>
      <c r="BC30" s="34"/>
      <c r="BD30" s="34"/>
    </row>
    <row r="31" spans="1:56" ht="16.5" hidden="1" customHeight="1" outlineLevel="1" x14ac:dyDescent="0.35">
      <c r="A31" s="115"/>
      <c r="B31" s="9" t="s">
        <v>2</v>
      </c>
      <c r="C31" s="11" t="s">
        <v>54</v>
      </c>
      <c r="D31" s="9" t="s">
        <v>40</v>
      </c>
      <c r="F31" s="34"/>
      <c r="G31" s="34">
        <f>$F$28/'Fixed data'!$C$7</f>
        <v>-1.0489526686483321E-2</v>
      </c>
      <c r="H31" s="34">
        <f>$F$28/'Fixed data'!$C$7</f>
        <v>-1.0489526686483321E-2</v>
      </c>
      <c r="I31" s="34">
        <f>$F$28/'Fixed data'!$C$7</f>
        <v>-1.0489526686483321E-2</v>
      </c>
      <c r="J31" s="34">
        <f>$F$28/'Fixed data'!$C$7</f>
        <v>-1.0489526686483321E-2</v>
      </c>
      <c r="K31" s="34">
        <f>$F$28/'Fixed data'!$C$7</f>
        <v>-1.0489526686483321E-2</v>
      </c>
      <c r="L31" s="34">
        <f>$F$28/'Fixed data'!$C$7</f>
        <v>-1.0489526686483321E-2</v>
      </c>
      <c r="M31" s="34">
        <f>$F$28/'Fixed data'!$C$7</f>
        <v>-1.0489526686483321E-2</v>
      </c>
      <c r="N31" s="34">
        <f>$F$28/'Fixed data'!$C$7</f>
        <v>-1.0489526686483321E-2</v>
      </c>
      <c r="O31" s="34">
        <f>$F$28/'Fixed data'!$C$7</f>
        <v>-1.0489526686483321E-2</v>
      </c>
      <c r="P31" s="34">
        <f>$F$28/'Fixed data'!$C$7</f>
        <v>-1.0489526686483321E-2</v>
      </c>
      <c r="Q31" s="34">
        <f>$F$28/'Fixed data'!$C$7</f>
        <v>-1.0489526686483321E-2</v>
      </c>
      <c r="R31" s="34">
        <f>$F$28/'Fixed data'!$C$7</f>
        <v>-1.0489526686483321E-2</v>
      </c>
      <c r="S31" s="34">
        <f>$F$28/'Fixed data'!$C$7</f>
        <v>-1.0489526686483321E-2</v>
      </c>
      <c r="T31" s="34">
        <f>$F$28/'Fixed data'!$C$7</f>
        <v>-1.0489526686483321E-2</v>
      </c>
      <c r="U31" s="34">
        <f>$F$28/'Fixed data'!$C$7</f>
        <v>-1.0489526686483321E-2</v>
      </c>
      <c r="V31" s="34">
        <f>$F$28/'Fixed data'!$C$7</f>
        <v>-1.0489526686483321E-2</v>
      </c>
      <c r="W31" s="34">
        <f>$F$28/'Fixed data'!$C$7</f>
        <v>-1.0489526686483321E-2</v>
      </c>
      <c r="X31" s="34">
        <f>$F$28/'Fixed data'!$C$7</f>
        <v>-1.0489526686483321E-2</v>
      </c>
      <c r="Y31" s="34">
        <f>$F$28/'Fixed data'!$C$7</f>
        <v>-1.0489526686483321E-2</v>
      </c>
      <c r="Z31" s="34">
        <f>$F$28/'Fixed data'!$C$7</f>
        <v>-1.0489526686483321E-2</v>
      </c>
      <c r="AA31" s="34">
        <f>$F$28/'Fixed data'!$C$7</f>
        <v>-1.0489526686483321E-2</v>
      </c>
      <c r="AB31" s="34">
        <f>$F$28/'Fixed data'!$C$7</f>
        <v>-1.0489526686483321E-2</v>
      </c>
      <c r="AC31" s="34">
        <f>$F$28/'Fixed data'!$C$7</f>
        <v>-1.0489526686483321E-2</v>
      </c>
      <c r="AD31" s="34">
        <f>$F$28/'Fixed data'!$C$7</f>
        <v>-1.0489526686483321E-2</v>
      </c>
      <c r="AE31" s="34">
        <f>$F$28/'Fixed data'!$C$7</f>
        <v>-1.0489526686483321E-2</v>
      </c>
      <c r="AF31" s="34">
        <f>$F$28/'Fixed data'!$C$7</f>
        <v>-1.0489526686483321E-2</v>
      </c>
      <c r="AG31" s="34">
        <f>$F$28/'Fixed data'!$C$7</f>
        <v>-1.0489526686483321E-2</v>
      </c>
      <c r="AH31" s="34">
        <f>$F$28/'Fixed data'!$C$7</f>
        <v>-1.0489526686483321E-2</v>
      </c>
      <c r="AI31" s="34">
        <f>$F$28/'Fixed data'!$C$7</f>
        <v>-1.0489526686483321E-2</v>
      </c>
      <c r="AJ31" s="34">
        <f>$F$28/'Fixed data'!$C$7</f>
        <v>-1.0489526686483321E-2</v>
      </c>
      <c r="AK31" s="34">
        <f>$F$28/'Fixed data'!$C$7</f>
        <v>-1.0489526686483321E-2</v>
      </c>
      <c r="AL31" s="34">
        <f>$F$28/'Fixed data'!$C$7</f>
        <v>-1.0489526686483321E-2</v>
      </c>
      <c r="AM31" s="34">
        <f>$F$28/'Fixed data'!$C$7</f>
        <v>-1.0489526686483321E-2</v>
      </c>
      <c r="AN31" s="34">
        <f>$F$28/'Fixed data'!$C$7</f>
        <v>-1.0489526686483321E-2</v>
      </c>
      <c r="AO31" s="34">
        <f>$F$28/'Fixed data'!$C$7</f>
        <v>-1.0489526686483321E-2</v>
      </c>
      <c r="AP31" s="34">
        <f>$F$28/'Fixed data'!$C$7</f>
        <v>-1.0489526686483321E-2</v>
      </c>
      <c r="AQ31" s="34">
        <f>$F$28/'Fixed data'!$C$7</f>
        <v>-1.0489526686483321E-2</v>
      </c>
      <c r="AR31" s="34">
        <f>$F$28/'Fixed data'!$C$7</f>
        <v>-1.0489526686483321E-2</v>
      </c>
      <c r="AS31" s="34">
        <f>$F$28/'Fixed data'!$C$7</f>
        <v>-1.0489526686483321E-2</v>
      </c>
      <c r="AT31" s="34">
        <f>$F$28/'Fixed data'!$C$7</f>
        <v>-1.0489526686483321E-2</v>
      </c>
      <c r="AU31" s="34">
        <f>$F$28/'Fixed data'!$C$7</f>
        <v>-1.0489526686483321E-2</v>
      </c>
      <c r="AV31" s="34">
        <f>$F$28/'Fixed data'!$C$7</f>
        <v>-1.0489526686483321E-2</v>
      </c>
      <c r="AW31" s="34">
        <f>$F$28/'Fixed data'!$C$7</f>
        <v>-1.0489526686483321E-2</v>
      </c>
      <c r="AX31" s="34">
        <f>$F$28/'Fixed data'!$C$7</f>
        <v>-1.0489526686483321E-2</v>
      </c>
      <c r="AY31" s="34">
        <f>$F$28/'Fixed data'!$C$7</f>
        <v>-1.0489526686483321E-2</v>
      </c>
      <c r="AZ31" s="34"/>
      <c r="BA31" s="34"/>
      <c r="BB31" s="34"/>
      <c r="BC31" s="34"/>
      <c r="BD31" s="34"/>
    </row>
    <row r="32" spans="1:56" ht="16.5" hidden="1" customHeight="1" outlineLevel="1" x14ac:dyDescent="0.35">
      <c r="A32" s="115"/>
      <c r="B32" s="9" t="s">
        <v>3</v>
      </c>
      <c r="C32" s="11" t="s">
        <v>55</v>
      </c>
      <c r="D32" s="9" t="s">
        <v>40</v>
      </c>
      <c r="F32" s="34"/>
      <c r="G32" s="34"/>
      <c r="H32" s="34">
        <f>$G$28/'Fixed data'!$C$7</f>
        <v>-5.7879089129834332E-3</v>
      </c>
      <c r="I32" s="34">
        <f>$G$28/'Fixed data'!$C$7</f>
        <v>-5.7879089129834332E-3</v>
      </c>
      <c r="J32" s="34">
        <f>$G$28/'Fixed data'!$C$7</f>
        <v>-5.7879089129834332E-3</v>
      </c>
      <c r="K32" s="34">
        <f>$G$28/'Fixed data'!$C$7</f>
        <v>-5.7879089129834332E-3</v>
      </c>
      <c r="L32" s="34">
        <f>$G$28/'Fixed data'!$C$7</f>
        <v>-5.7879089129834332E-3</v>
      </c>
      <c r="M32" s="34">
        <f>$G$28/'Fixed data'!$C$7</f>
        <v>-5.7879089129834332E-3</v>
      </c>
      <c r="N32" s="34">
        <f>$G$28/'Fixed data'!$C$7</f>
        <v>-5.7879089129834332E-3</v>
      </c>
      <c r="O32" s="34">
        <f>$G$28/'Fixed data'!$C$7</f>
        <v>-5.7879089129834332E-3</v>
      </c>
      <c r="P32" s="34">
        <f>$G$28/'Fixed data'!$C$7</f>
        <v>-5.7879089129834332E-3</v>
      </c>
      <c r="Q32" s="34">
        <f>$G$28/'Fixed data'!$C$7</f>
        <v>-5.7879089129834332E-3</v>
      </c>
      <c r="R32" s="34">
        <f>$G$28/'Fixed data'!$C$7</f>
        <v>-5.7879089129834332E-3</v>
      </c>
      <c r="S32" s="34">
        <f>$G$28/'Fixed data'!$C$7</f>
        <v>-5.7879089129834332E-3</v>
      </c>
      <c r="T32" s="34">
        <f>$G$28/'Fixed data'!$C$7</f>
        <v>-5.7879089129834332E-3</v>
      </c>
      <c r="U32" s="34">
        <f>$G$28/'Fixed data'!$C$7</f>
        <v>-5.7879089129834332E-3</v>
      </c>
      <c r="V32" s="34">
        <f>$G$28/'Fixed data'!$C$7</f>
        <v>-5.7879089129834332E-3</v>
      </c>
      <c r="W32" s="34">
        <f>$G$28/'Fixed data'!$C$7</f>
        <v>-5.7879089129834332E-3</v>
      </c>
      <c r="X32" s="34">
        <f>$G$28/'Fixed data'!$C$7</f>
        <v>-5.7879089129834332E-3</v>
      </c>
      <c r="Y32" s="34">
        <f>$G$28/'Fixed data'!$C$7</f>
        <v>-5.7879089129834332E-3</v>
      </c>
      <c r="Z32" s="34">
        <f>$G$28/'Fixed data'!$C$7</f>
        <v>-5.7879089129834332E-3</v>
      </c>
      <c r="AA32" s="34">
        <f>$G$28/'Fixed data'!$C$7</f>
        <v>-5.7879089129834332E-3</v>
      </c>
      <c r="AB32" s="34">
        <f>$G$28/'Fixed data'!$C$7</f>
        <v>-5.7879089129834332E-3</v>
      </c>
      <c r="AC32" s="34">
        <f>$G$28/'Fixed data'!$C$7</f>
        <v>-5.7879089129834332E-3</v>
      </c>
      <c r="AD32" s="34">
        <f>$G$28/'Fixed data'!$C$7</f>
        <v>-5.7879089129834332E-3</v>
      </c>
      <c r="AE32" s="34">
        <f>$G$28/'Fixed data'!$C$7</f>
        <v>-5.7879089129834332E-3</v>
      </c>
      <c r="AF32" s="34">
        <f>$G$28/'Fixed data'!$C$7</f>
        <v>-5.7879089129834332E-3</v>
      </c>
      <c r="AG32" s="34">
        <f>$G$28/'Fixed data'!$C$7</f>
        <v>-5.7879089129834332E-3</v>
      </c>
      <c r="AH32" s="34">
        <f>$G$28/'Fixed data'!$C$7</f>
        <v>-5.7879089129834332E-3</v>
      </c>
      <c r="AI32" s="34">
        <f>$G$28/'Fixed data'!$C$7</f>
        <v>-5.7879089129834332E-3</v>
      </c>
      <c r="AJ32" s="34">
        <f>$G$28/'Fixed data'!$C$7</f>
        <v>-5.7879089129834332E-3</v>
      </c>
      <c r="AK32" s="34">
        <f>$G$28/'Fixed data'!$C$7</f>
        <v>-5.7879089129834332E-3</v>
      </c>
      <c r="AL32" s="34">
        <f>$G$28/'Fixed data'!$C$7</f>
        <v>-5.7879089129834332E-3</v>
      </c>
      <c r="AM32" s="34">
        <f>$G$28/'Fixed data'!$C$7</f>
        <v>-5.7879089129834332E-3</v>
      </c>
      <c r="AN32" s="34">
        <f>$G$28/'Fixed data'!$C$7</f>
        <v>-5.7879089129834332E-3</v>
      </c>
      <c r="AO32" s="34">
        <f>$G$28/'Fixed data'!$C$7</f>
        <v>-5.7879089129834332E-3</v>
      </c>
      <c r="AP32" s="34">
        <f>$G$28/'Fixed data'!$C$7</f>
        <v>-5.7879089129834332E-3</v>
      </c>
      <c r="AQ32" s="34">
        <f>$G$28/'Fixed data'!$C$7</f>
        <v>-5.7879089129834332E-3</v>
      </c>
      <c r="AR32" s="34">
        <f>$G$28/'Fixed data'!$C$7</f>
        <v>-5.7879089129834332E-3</v>
      </c>
      <c r="AS32" s="34">
        <f>$G$28/'Fixed data'!$C$7</f>
        <v>-5.7879089129834332E-3</v>
      </c>
      <c r="AT32" s="34">
        <f>$G$28/'Fixed data'!$C$7</f>
        <v>-5.7879089129834332E-3</v>
      </c>
      <c r="AU32" s="34">
        <f>$G$28/'Fixed data'!$C$7</f>
        <v>-5.7879089129834332E-3</v>
      </c>
      <c r="AV32" s="34">
        <f>$G$28/'Fixed data'!$C$7</f>
        <v>-5.7879089129834332E-3</v>
      </c>
      <c r="AW32" s="34">
        <f>$G$28/'Fixed data'!$C$7</f>
        <v>-5.7879089129834332E-3</v>
      </c>
      <c r="AX32" s="34">
        <f>$G$28/'Fixed data'!$C$7</f>
        <v>-5.7879089129834332E-3</v>
      </c>
      <c r="AY32" s="34">
        <f>$G$28/'Fixed data'!$C$7</f>
        <v>-5.7879089129834332E-3</v>
      </c>
      <c r="AZ32" s="34">
        <f>$G$28/'Fixed data'!$C$7</f>
        <v>-5.7879089129834332E-3</v>
      </c>
      <c r="BA32" s="34"/>
      <c r="BB32" s="34"/>
      <c r="BC32" s="34"/>
      <c r="BD32" s="34"/>
    </row>
    <row r="33" spans="1:57" ht="16.5" hidden="1" customHeight="1" outlineLevel="1" x14ac:dyDescent="0.35">
      <c r="A33" s="115"/>
      <c r="B33" s="9" t="s">
        <v>4</v>
      </c>
      <c r="C33" s="11" t="s">
        <v>56</v>
      </c>
      <c r="D33" s="9" t="s">
        <v>40</v>
      </c>
      <c r="F33" s="34"/>
      <c r="G33" s="34"/>
      <c r="H33" s="34"/>
      <c r="I33" s="34">
        <f>$H$28/'Fixed data'!$C$7</f>
        <v>-3.9308314585406338E-4</v>
      </c>
      <c r="J33" s="34">
        <f>$H$28/'Fixed data'!$C$7</f>
        <v>-3.9308314585406338E-4</v>
      </c>
      <c r="K33" s="34">
        <f>$H$28/'Fixed data'!$C$7</f>
        <v>-3.9308314585406338E-4</v>
      </c>
      <c r="L33" s="34">
        <f>$H$28/'Fixed data'!$C$7</f>
        <v>-3.9308314585406338E-4</v>
      </c>
      <c r="M33" s="34">
        <f>$H$28/'Fixed data'!$C$7</f>
        <v>-3.9308314585406338E-4</v>
      </c>
      <c r="N33" s="34">
        <f>$H$28/'Fixed data'!$C$7</f>
        <v>-3.9308314585406338E-4</v>
      </c>
      <c r="O33" s="34">
        <f>$H$28/'Fixed data'!$C$7</f>
        <v>-3.9308314585406338E-4</v>
      </c>
      <c r="P33" s="34">
        <f>$H$28/'Fixed data'!$C$7</f>
        <v>-3.9308314585406338E-4</v>
      </c>
      <c r="Q33" s="34">
        <f>$H$28/'Fixed data'!$C$7</f>
        <v>-3.9308314585406338E-4</v>
      </c>
      <c r="R33" s="34">
        <f>$H$28/'Fixed data'!$C$7</f>
        <v>-3.9308314585406338E-4</v>
      </c>
      <c r="S33" s="34">
        <f>$H$28/'Fixed data'!$C$7</f>
        <v>-3.9308314585406338E-4</v>
      </c>
      <c r="T33" s="34">
        <f>$H$28/'Fixed data'!$C$7</f>
        <v>-3.9308314585406338E-4</v>
      </c>
      <c r="U33" s="34">
        <f>$H$28/'Fixed data'!$C$7</f>
        <v>-3.9308314585406338E-4</v>
      </c>
      <c r="V33" s="34">
        <f>$H$28/'Fixed data'!$C$7</f>
        <v>-3.9308314585406338E-4</v>
      </c>
      <c r="W33" s="34">
        <f>$H$28/'Fixed data'!$C$7</f>
        <v>-3.9308314585406338E-4</v>
      </c>
      <c r="X33" s="34">
        <f>$H$28/'Fixed data'!$C$7</f>
        <v>-3.9308314585406338E-4</v>
      </c>
      <c r="Y33" s="34">
        <f>$H$28/'Fixed data'!$C$7</f>
        <v>-3.9308314585406338E-4</v>
      </c>
      <c r="Z33" s="34">
        <f>$H$28/'Fixed data'!$C$7</f>
        <v>-3.9308314585406338E-4</v>
      </c>
      <c r="AA33" s="34">
        <f>$H$28/'Fixed data'!$C$7</f>
        <v>-3.9308314585406338E-4</v>
      </c>
      <c r="AB33" s="34">
        <f>$H$28/'Fixed data'!$C$7</f>
        <v>-3.9308314585406338E-4</v>
      </c>
      <c r="AC33" s="34">
        <f>$H$28/'Fixed data'!$C$7</f>
        <v>-3.9308314585406338E-4</v>
      </c>
      <c r="AD33" s="34">
        <f>$H$28/'Fixed data'!$C$7</f>
        <v>-3.9308314585406338E-4</v>
      </c>
      <c r="AE33" s="34">
        <f>$H$28/'Fixed data'!$C$7</f>
        <v>-3.9308314585406338E-4</v>
      </c>
      <c r="AF33" s="34">
        <f>$H$28/'Fixed data'!$C$7</f>
        <v>-3.9308314585406338E-4</v>
      </c>
      <c r="AG33" s="34">
        <f>$H$28/'Fixed data'!$C$7</f>
        <v>-3.9308314585406338E-4</v>
      </c>
      <c r="AH33" s="34">
        <f>$H$28/'Fixed data'!$C$7</f>
        <v>-3.9308314585406338E-4</v>
      </c>
      <c r="AI33" s="34">
        <f>$H$28/'Fixed data'!$C$7</f>
        <v>-3.9308314585406338E-4</v>
      </c>
      <c r="AJ33" s="34">
        <f>$H$28/'Fixed data'!$C$7</f>
        <v>-3.9308314585406338E-4</v>
      </c>
      <c r="AK33" s="34">
        <f>$H$28/'Fixed data'!$C$7</f>
        <v>-3.9308314585406338E-4</v>
      </c>
      <c r="AL33" s="34">
        <f>$H$28/'Fixed data'!$C$7</f>
        <v>-3.9308314585406338E-4</v>
      </c>
      <c r="AM33" s="34">
        <f>$H$28/'Fixed data'!$C$7</f>
        <v>-3.9308314585406338E-4</v>
      </c>
      <c r="AN33" s="34">
        <f>$H$28/'Fixed data'!$C$7</f>
        <v>-3.9308314585406338E-4</v>
      </c>
      <c r="AO33" s="34">
        <f>$H$28/'Fixed data'!$C$7</f>
        <v>-3.9308314585406338E-4</v>
      </c>
      <c r="AP33" s="34">
        <f>$H$28/'Fixed data'!$C$7</f>
        <v>-3.9308314585406338E-4</v>
      </c>
      <c r="AQ33" s="34">
        <f>$H$28/'Fixed data'!$C$7</f>
        <v>-3.9308314585406338E-4</v>
      </c>
      <c r="AR33" s="34">
        <f>$H$28/'Fixed data'!$C$7</f>
        <v>-3.9308314585406338E-4</v>
      </c>
      <c r="AS33" s="34">
        <f>$H$28/'Fixed data'!$C$7</f>
        <v>-3.9308314585406338E-4</v>
      </c>
      <c r="AT33" s="34">
        <f>$H$28/'Fixed data'!$C$7</f>
        <v>-3.9308314585406338E-4</v>
      </c>
      <c r="AU33" s="34">
        <f>$H$28/'Fixed data'!$C$7</f>
        <v>-3.9308314585406338E-4</v>
      </c>
      <c r="AV33" s="34">
        <f>$H$28/'Fixed data'!$C$7</f>
        <v>-3.9308314585406338E-4</v>
      </c>
      <c r="AW33" s="34">
        <f>$H$28/'Fixed data'!$C$7</f>
        <v>-3.9308314585406338E-4</v>
      </c>
      <c r="AX33" s="34">
        <f>$H$28/'Fixed data'!$C$7</f>
        <v>-3.9308314585406338E-4</v>
      </c>
      <c r="AY33" s="34">
        <f>$H$28/'Fixed data'!$C$7</f>
        <v>-3.9308314585406338E-4</v>
      </c>
      <c r="AZ33" s="34">
        <f>$H$28/'Fixed data'!$C$7</f>
        <v>-3.9308314585406338E-4</v>
      </c>
      <c r="BA33" s="34">
        <f>$H$28/'Fixed data'!$C$7</f>
        <v>-3.9308314585406338E-4</v>
      </c>
      <c r="BB33" s="34"/>
      <c r="BC33" s="34"/>
      <c r="BD33" s="34"/>
    </row>
    <row r="34" spans="1:57" ht="16.5" hidden="1" customHeight="1" outlineLevel="1" x14ac:dyDescent="0.35">
      <c r="A34" s="115"/>
      <c r="B34" s="9" t="s">
        <v>5</v>
      </c>
      <c r="C34" s="11" t="s">
        <v>57</v>
      </c>
      <c r="D34" s="9" t="s">
        <v>40</v>
      </c>
      <c r="F34" s="34"/>
      <c r="G34" s="34"/>
      <c r="H34" s="34"/>
      <c r="I34" s="34"/>
      <c r="J34" s="34">
        <f>$I$28/'Fixed data'!$C$7</f>
        <v>6.7913286657591606E-3</v>
      </c>
      <c r="K34" s="34">
        <f>$I$28/'Fixed data'!$C$7</f>
        <v>6.7913286657591606E-3</v>
      </c>
      <c r="L34" s="34">
        <f>$I$28/'Fixed data'!$C$7</f>
        <v>6.7913286657591606E-3</v>
      </c>
      <c r="M34" s="34">
        <f>$I$28/'Fixed data'!$C$7</f>
        <v>6.7913286657591606E-3</v>
      </c>
      <c r="N34" s="34">
        <f>$I$28/'Fixed data'!$C$7</f>
        <v>6.7913286657591606E-3</v>
      </c>
      <c r="O34" s="34">
        <f>$I$28/'Fixed data'!$C$7</f>
        <v>6.7913286657591606E-3</v>
      </c>
      <c r="P34" s="34">
        <f>$I$28/'Fixed data'!$C$7</f>
        <v>6.7913286657591606E-3</v>
      </c>
      <c r="Q34" s="34">
        <f>$I$28/'Fixed data'!$C$7</f>
        <v>6.7913286657591606E-3</v>
      </c>
      <c r="R34" s="34">
        <f>$I$28/'Fixed data'!$C$7</f>
        <v>6.7913286657591606E-3</v>
      </c>
      <c r="S34" s="34">
        <f>$I$28/'Fixed data'!$C$7</f>
        <v>6.7913286657591606E-3</v>
      </c>
      <c r="T34" s="34">
        <f>$I$28/'Fixed data'!$C$7</f>
        <v>6.7913286657591606E-3</v>
      </c>
      <c r="U34" s="34">
        <f>$I$28/'Fixed data'!$C$7</f>
        <v>6.7913286657591606E-3</v>
      </c>
      <c r="V34" s="34">
        <f>$I$28/'Fixed data'!$C$7</f>
        <v>6.7913286657591606E-3</v>
      </c>
      <c r="W34" s="34">
        <f>$I$28/'Fixed data'!$C$7</f>
        <v>6.7913286657591606E-3</v>
      </c>
      <c r="X34" s="34">
        <f>$I$28/'Fixed data'!$C$7</f>
        <v>6.7913286657591606E-3</v>
      </c>
      <c r="Y34" s="34">
        <f>$I$28/'Fixed data'!$C$7</f>
        <v>6.7913286657591606E-3</v>
      </c>
      <c r="Z34" s="34">
        <f>$I$28/'Fixed data'!$C$7</f>
        <v>6.7913286657591606E-3</v>
      </c>
      <c r="AA34" s="34">
        <f>$I$28/'Fixed data'!$C$7</f>
        <v>6.7913286657591606E-3</v>
      </c>
      <c r="AB34" s="34">
        <f>$I$28/'Fixed data'!$C$7</f>
        <v>6.7913286657591606E-3</v>
      </c>
      <c r="AC34" s="34">
        <f>$I$28/'Fixed data'!$C$7</f>
        <v>6.7913286657591606E-3</v>
      </c>
      <c r="AD34" s="34">
        <f>$I$28/'Fixed data'!$C$7</f>
        <v>6.7913286657591606E-3</v>
      </c>
      <c r="AE34" s="34">
        <f>$I$28/'Fixed data'!$C$7</f>
        <v>6.7913286657591606E-3</v>
      </c>
      <c r="AF34" s="34">
        <f>$I$28/'Fixed data'!$C$7</f>
        <v>6.7913286657591606E-3</v>
      </c>
      <c r="AG34" s="34">
        <f>$I$28/'Fixed data'!$C$7</f>
        <v>6.7913286657591606E-3</v>
      </c>
      <c r="AH34" s="34">
        <f>$I$28/'Fixed data'!$C$7</f>
        <v>6.7913286657591606E-3</v>
      </c>
      <c r="AI34" s="34">
        <f>$I$28/'Fixed data'!$C$7</f>
        <v>6.7913286657591606E-3</v>
      </c>
      <c r="AJ34" s="34">
        <f>$I$28/'Fixed data'!$C$7</f>
        <v>6.7913286657591606E-3</v>
      </c>
      <c r="AK34" s="34">
        <f>$I$28/'Fixed data'!$C$7</f>
        <v>6.7913286657591606E-3</v>
      </c>
      <c r="AL34" s="34">
        <f>$I$28/'Fixed data'!$C$7</f>
        <v>6.7913286657591606E-3</v>
      </c>
      <c r="AM34" s="34">
        <f>$I$28/'Fixed data'!$C$7</f>
        <v>6.7913286657591606E-3</v>
      </c>
      <c r="AN34" s="34">
        <f>$I$28/'Fixed data'!$C$7</f>
        <v>6.7913286657591606E-3</v>
      </c>
      <c r="AO34" s="34">
        <f>$I$28/'Fixed data'!$C$7</f>
        <v>6.7913286657591606E-3</v>
      </c>
      <c r="AP34" s="34">
        <f>$I$28/'Fixed data'!$C$7</f>
        <v>6.7913286657591606E-3</v>
      </c>
      <c r="AQ34" s="34">
        <f>$I$28/'Fixed data'!$C$7</f>
        <v>6.7913286657591606E-3</v>
      </c>
      <c r="AR34" s="34">
        <f>$I$28/'Fixed data'!$C$7</f>
        <v>6.7913286657591606E-3</v>
      </c>
      <c r="AS34" s="34">
        <f>$I$28/'Fixed data'!$C$7</f>
        <v>6.7913286657591606E-3</v>
      </c>
      <c r="AT34" s="34">
        <f>$I$28/'Fixed data'!$C$7</f>
        <v>6.7913286657591606E-3</v>
      </c>
      <c r="AU34" s="34">
        <f>$I$28/'Fixed data'!$C$7</f>
        <v>6.7913286657591606E-3</v>
      </c>
      <c r="AV34" s="34">
        <f>$I$28/'Fixed data'!$C$7</f>
        <v>6.7913286657591606E-3</v>
      </c>
      <c r="AW34" s="34">
        <f>$I$28/'Fixed data'!$C$7</f>
        <v>6.7913286657591606E-3</v>
      </c>
      <c r="AX34" s="34">
        <f>$I$28/'Fixed data'!$C$7</f>
        <v>6.7913286657591606E-3</v>
      </c>
      <c r="AY34" s="34">
        <f>$I$28/'Fixed data'!$C$7</f>
        <v>6.7913286657591606E-3</v>
      </c>
      <c r="AZ34" s="34">
        <f>$I$28/'Fixed data'!$C$7</f>
        <v>6.7913286657591606E-3</v>
      </c>
      <c r="BA34" s="34">
        <f>$I$28/'Fixed data'!$C$7</f>
        <v>6.7913286657591606E-3</v>
      </c>
      <c r="BB34" s="34">
        <f>$I$28/'Fixed data'!$C$7</f>
        <v>6.7913286657591606E-3</v>
      </c>
      <c r="BC34" s="34"/>
      <c r="BD34" s="34"/>
    </row>
    <row r="35" spans="1:57" ht="16.5" hidden="1" customHeight="1" outlineLevel="1" x14ac:dyDescent="0.35">
      <c r="A35" s="115"/>
      <c r="B35" s="9" t="s">
        <v>6</v>
      </c>
      <c r="C35" s="11" t="s">
        <v>58</v>
      </c>
      <c r="D35" s="9" t="s">
        <v>40</v>
      </c>
      <c r="F35" s="34"/>
      <c r="G35" s="34"/>
      <c r="H35" s="34"/>
      <c r="I35" s="34"/>
      <c r="J35" s="34"/>
      <c r="K35" s="34">
        <f>$J$28/'Fixed data'!$C$7</f>
        <v>1.6621534402870862E-2</v>
      </c>
      <c r="L35" s="34">
        <f>$J$28/'Fixed data'!$C$7</f>
        <v>1.6621534402870862E-2</v>
      </c>
      <c r="M35" s="34">
        <f>$J$28/'Fixed data'!$C$7</f>
        <v>1.6621534402870862E-2</v>
      </c>
      <c r="N35" s="34">
        <f>$J$28/'Fixed data'!$C$7</f>
        <v>1.6621534402870862E-2</v>
      </c>
      <c r="O35" s="34">
        <f>$J$28/'Fixed data'!$C$7</f>
        <v>1.6621534402870862E-2</v>
      </c>
      <c r="P35" s="34">
        <f>$J$28/'Fixed data'!$C$7</f>
        <v>1.6621534402870862E-2</v>
      </c>
      <c r="Q35" s="34">
        <f>$J$28/'Fixed data'!$C$7</f>
        <v>1.6621534402870862E-2</v>
      </c>
      <c r="R35" s="34">
        <f>$J$28/'Fixed data'!$C$7</f>
        <v>1.6621534402870862E-2</v>
      </c>
      <c r="S35" s="34">
        <f>$J$28/'Fixed data'!$C$7</f>
        <v>1.6621534402870862E-2</v>
      </c>
      <c r="T35" s="34">
        <f>$J$28/'Fixed data'!$C$7</f>
        <v>1.6621534402870862E-2</v>
      </c>
      <c r="U35" s="34">
        <f>$J$28/'Fixed data'!$C$7</f>
        <v>1.6621534402870862E-2</v>
      </c>
      <c r="V35" s="34">
        <f>$J$28/'Fixed data'!$C$7</f>
        <v>1.6621534402870862E-2</v>
      </c>
      <c r="W35" s="34">
        <f>$J$28/'Fixed data'!$C$7</f>
        <v>1.6621534402870862E-2</v>
      </c>
      <c r="X35" s="34">
        <f>$J$28/'Fixed data'!$C$7</f>
        <v>1.6621534402870862E-2</v>
      </c>
      <c r="Y35" s="34">
        <f>$J$28/'Fixed data'!$C$7</f>
        <v>1.6621534402870862E-2</v>
      </c>
      <c r="Z35" s="34">
        <f>$J$28/'Fixed data'!$C$7</f>
        <v>1.6621534402870862E-2</v>
      </c>
      <c r="AA35" s="34">
        <f>$J$28/'Fixed data'!$C$7</f>
        <v>1.6621534402870862E-2</v>
      </c>
      <c r="AB35" s="34">
        <f>$J$28/'Fixed data'!$C$7</f>
        <v>1.6621534402870862E-2</v>
      </c>
      <c r="AC35" s="34">
        <f>$J$28/'Fixed data'!$C$7</f>
        <v>1.6621534402870862E-2</v>
      </c>
      <c r="AD35" s="34">
        <f>$J$28/'Fixed data'!$C$7</f>
        <v>1.6621534402870862E-2</v>
      </c>
      <c r="AE35" s="34">
        <f>$J$28/'Fixed data'!$C$7</f>
        <v>1.6621534402870862E-2</v>
      </c>
      <c r="AF35" s="34">
        <f>$J$28/'Fixed data'!$C$7</f>
        <v>1.6621534402870862E-2</v>
      </c>
      <c r="AG35" s="34">
        <f>$J$28/'Fixed data'!$C$7</f>
        <v>1.6621534402870862E-2</v>
      </c>
      <c r="AH35" s="34">
        <f>$J$28/'Fixed data'!$C$7</f>
        <v>1.6621534402870862E-2</v>
      </c>
      <c r="AI35" s="34">
        <f>$J$28/'Fixed data'!$C$7</f>
        <v>1.6621534402870862E-2</v>
      </c>
      <c r="AJ35" s="34">
        <f>$J$28/'Fixed data'!$C$7</f>
        <v>1.6621534402870862E-2</v>
      </c>
      <c r="AK35" s="34">
        <f>$J$28/'Fixed data'!$C$7</f>
        <v>1.6621534402870862E-2</v>
      </c>
      <c r="AL35" s="34">
        <f>$J$28/'Fixed data'!$C$7</f>
        <v>1.6621534402870862E-2</v>
      </c>
      <c r="AM35" s="34">
        <f>$J$28/'Fixed data'!$C$7</f>
        <v>1.6621534402870862E-2</v>
      </c>
      <c r="AN35" s="34">
        <f>$J$28/'Fixed data'!$C$7</f>
        <v>1.6621534402870862E-2</v>
      </c>
      <c r="AO35" s="34">
        <f>$J$28/'Fixed data'!$C$7</f>
        <v>1.6621534402870862E-2</v>
      </c>
      <c r="AP35" s="34">
        <f>$J$28/'Fixed data'!$C$7</f>
        <v>1.6621534402870862E-2</v>
      </c>
      <c r="AQ35" s="34">
        <f>$J$28/'Fixed data'!$C$7</f>
        <v>1.6621534402870862E-2</v>
      </c>
      <c r="AR35" s="34">
        <f>$J$28/'Fixed data'!$C$7</f>
        <v>1.6621534402870862E-2</v>
      </c>
      <c r="AS35" s="34">
        <f>$J$28/'Fixed data'!$C$7</f>
        <v>1.6621534402870862E-2</v>
      </c>
      <c r="AT35" s="34">
        <f>$J$28/'Fixed data'!$C$7</f>
        <v>1.6621534402870862E-2</v>
      </c>
      <c r="AU35" s="34">
        <f>$J$28/'Fixed data'!$C$7</f>
        <v>1.6621534402870862E-2</v>
      </c>
      <c r="AV35" s="34">
        <f>$J$28/'Fixed data'!$C$7</f>
        <v>1.6621534402870862E-2</v>
      </c>
      <c r="AW35" s="34">
        <f>$J$28/'Fixed data'!$C$7</f>
        <v>1.6621534402870862E-2</v>
      </c>
      <c r="AX35" s="34">
        <f>$J$28/'Fixed data'!$C$7</f>
        <v>1.6621534402870862E-2</v>
      </c>
      <c r="AY35" s="34">
        <f>$J$28/'Fixed data'!$C$7</f>
        <v>1.6621534402870862E-2</v>
      </c>
      <c r="AZ35" s="34">
        <f>$J$28/'Fixed data'!$C$7</f>
        <v>1.6621534402870862E-2</v>
      </c>
      <c r="BA35" s="34">
        <f>$J$28/'Fixed data'!$C$7</f>
        <v>1.6621534402870862E-2</v>
      </c>
      <c r="BB35" s="34">
        <f>$J$28/'Fixed data'!$C$7</f>
        <v>1.6621534402870862E-2</v>
      </c>
      <c r="BC35" s="34">
        <f>$J$28/'Fixed data'!$C$7</f>
        <v>1.6621534402870862E-2</v>
      </c>
      <c r="BD35" s="34"/>
    </row>
    <row r="36" spans="1:57" ht="16.5" hidden="1" customHeight="1" outlineLevel="1" x14ac:dyDescent="0.35">
      <c r="A36" s="115"/>
      <c r="B36" s="9" t="s">
        <v>32</v>
      </c>
      <c r="C36" s="11" t="s">
        <v>59</v>
      </c>
      <c r="D36" s="9" t="s">
        <v>40</v>
      </c>
      <c r="F36" s="34"/>
      <c r="G36" s="34"/>
      <c r="H36" s="34"/>
      <c r="I36" s="34"/>
      <c r="J36" s="34"/>
      <c r="K36" s="34"/>
      <c r="L36" s="34">
        <f>$K$28/'Fixed data'!$C$7</f>
        <v>2.5672347764253301E-2</v>
      </c>
      <c r="M36" s="34">
        <f>$K$28/'Fixed data'!$C$7</f>
        <v>2.5672347764253301E-2</v>
      </c>
      <c r="N36" s="34">
        <f>$K$28/'Fixed data'!$C$7</f>
        <v>2.5672347764253301E-2</v>
      </c>
      <c r="O36" s="34">
        <f>$K$28/'Fixed data'!$C$7</f>
        <v>2.5672347764253301E-2</v>
      </c>
      <c r="P36" s="34">
        <f>$K$28/'Fixed data'!$C$7</f>
        <v>2.5672347764253301E-2</v>
      </c>
      <c r="Q36" s="34">
        <f>$K$28/'Fixed data'!$C$7</f>
        <v>2.5672347764253301E-2</v>
      </c>
      <c r="R36" s="34">
        <f>$K$28/'Fixed data'!$C$7</f>
        <v>2.5672347764253301E-2</v>
      </c>
      <c r="S36" s="34">
        <f>$K$28/'Fixed data'!$C$7</f>
        <v>2.5672347764253301E-2</v>
      </c>
      <c r="T36" s="34">
        <f>$K$28/'Fixed data'!$C$7</f>
        <v>2.5672347764253301E-2</v>
      </c>
      <c r="U36" s="34">
        <f>$K$28/'Fixed data'!$C$7</f>
        <v>2.5672347764253301E-2</v>
      </c>
      <c r="V36" s="34">
        <f>$K$28/'Fixed data'!$C$7</f>
        <v>2.5672347764253301E-2</v>
      </c>
      <c r="W36" s="34">
        <f>$K$28/'Fixed data'!$C$7</f>
        <v>2.5672347764253301E-2</v>
      </c>
      <c r="X36" s="34">
        <f>$K$28/'Fixed data'!$C$7</f>
        <v>2.5672347764253301E-2</v>
      </c>
      <c r="Y36" s="34">
        <f>$K$28/'Fixed data'!$C$7</f>
        <v>2.5672347764253301E-2</v>
      </c>
      <c r="Z36" s="34">
        <f>$K$28/'Fixed data'!$C$7</f>
        <v>2.5672347764253301E-2</v>
      </c>
      <c r="AA36" s="34">
        <f>$K$28/'Fixed data'!$C$7</f>
        <v>2.5672347764253301E-2</v>
      </c>
      <c r="AB36" s="34">
        <f>$K$28/'Fixed data'!$C$7</f>
        <v>2.5672347764253301E-2</v>
      </c>
      <c r="AC36" s="34">
        <f>$K$28/'Fixed data'!$C$7</f>
        <v>2.5672347764253301E-2</v>
      </c>
      <c r="AD36" s="34">
        <f>$K$28/'Fixed data'!$C$7</f>
        <v>2.5672347764253301E-2</v>
      </c>
      <c r="AE36" s="34">
        <f>$K$28/'Fixed data'!$C$7</f>
        <v>2.5672347764253301E-2</v>
      </c>
      <c r="AF36" s="34">
        <f>$K$28/'Fixed data'!$C$7</f>
        <v>2.5672347764253301E-2</v>
      </c>
      <c r="AG36" s="34">
        <f>$K$28/'Fixed data'!$C$7</f>
        <v>2.5672347764253301E-2</v>
      </c>
      <c r="AH36" s="34">
        <f>$K$28/'Fixed data'!$C$7</f>
        <v>2.5672347764253301E-2</v>
      </c>
      <c r="AI36" s="34">
        <f>$K$28/'Fixed data'!$C$7</f>
        <v>2.5672347764253301E-2</v>
      </c>
      <c r="AJ36" s="34">
        <f>$K$28/'Fixed data'!$C$7</f>
        <v>2.5672347764253301E-2</v>
      </c>
      <c r="AK36" s="34">
        <f>$K$28/'Fixed data'!$C$7</f>
        <v>2.5672347764253301E-2</v>
      </c>
      <c r="AL36" s="34">
        <f>$K$28/'Fixed data'!$C$7</f>
        <v>2.5672347764253301E-2</v>
      </c>
      <c r="AM36" s="34">
        <f>$K$28/'Fixed data'!$C$7</f>
        <v>2.5672347764253301E-2</v>
      </c>
      <c r="AN36" s="34">
        <f>$K$28/'Fixed data'!$C$7</f>
        <v>2.5672347764253301E-2</v>
      </c>
      <c r="AO36" s="34">
        <f>$K$28/'Fixed data'!$C$7</f>
        <v>2.5672347764253301E-2</v>
      </c>
      <c r="AP36" s="34">
        <f>$K$28/'Fixed data'!$C$7</f>
        <v>2.5672347764253301E-2</v>
      </c>
      <c r="AQ36" s="34">
        <f>$K$28/'Fixed data'!$C$7</f>
        <v>2.5672347764253301E-2</v>
      </c>
      <c r="AR36" s="34">
        <f>$K$28/'Fixed data'!$C$7</f>
        <v>2.5672347764253301E-2</v>
      </c>
      <c r="AS36" s="34">
        <f>$K$28/'Fixed data'!$C$7</f>
        <v>2.5672347764253301E-2</v>
      </c>
      <c r="AT36" s="34">
        <f>$K$28/'Fixed data'!$C$7</f>
        <v>2.5672347764253301E-2</v>
      </c>
      <c r="AU36" s="34">
        <f>$K$28/'Fixed data'!$C$7</f>
        <v>2.5672347764253301E-2</v>
      </c>
      <c r="AV36" s="34">
        <f>$K$28/'Fixed data'!$C$7</f>
        <v>2.5672347764253301E-2</v>
      </c>
      <c r="AW36" s="34">
        <f>$K$28/'Fixed data'!$C$7</f>
        <v>2.5672347764253301E-2</v>
      </c>
      <c r="AX36" s="34">
        <f>$K$28/'Fixed data'!$C$7</f>
        <v>2.5672347764253301E-2</v>
      </c>
      <c r="AY36" s="34">
        <f>$K$28/'Fixed data'!$C$7</f>
        <v>2.5672347764253301E-2</v>
      </c>
      <c r="AZ36" s="34">
        <f>$K$28/'Fixed data'!$C$7</f>
        <v>2.5672347764253301E-2</v>
      </c>
      <c r="BA36" s="34">
        <f>$K$28/'Fixed data'!$C$7</f>
        <v>2.5672347764253301E-2</v>
      </c>
      <c r="BB36" s="34">
        <f>$K$28/'Fixed data'!$C$7</f>
        <v>2.5672347764253301E-2</v>
      </c>
      <c r="BC36" s="34">
        <f>$K$28/'Fixed data'!$C$7</f>
        <v>2.5672347764253301E-2</v>
      </c>
      <c r="BD36" s="34">
        <f>$K$28/'Fixed data'!$C$7</f>
        <v>2.5672347764253301E-2</v>
      </c>
    </row>
    <row r="37" spans="1:57" ht="16.5" hidden="1" customHeight="1" outlineLevel="1" x14ac:dyDescent="0.35">
      <c r="A37" s="115"/>
      <c r="B37" s="9" t="s">
        <v>33</v>
      </c>
      <c r="C37" s="11" t="s">
        <v>60</v>
      </c>
      <c r="D37" s="9" t="s">
        <v>40</v>
      </c>
      <c r="F37" s="34"/>
      <c r="G37" s="34"/>
      <c r="H37" s="34"/>
      <c r="I37" s="34"/>
      <c r="J37" s="34"/>
      <c r="K37" s="34"/>
      <c r="L37" s="34"/>
      <c r="M37" s="34">
        <f>$L$28/'Fixed data'!$C$7</f>
        <v>3.7641411680675745E-2</v>
      </c>
      <c r="N37" s="34">
        <f>$L$28/'Fixed data'!$C$7</f>
        <v>3.7641411680675745E-2</v>
      </c>
      <c r="O37" s="34">
        <f>$L$28/'Fixed data'!$C$7</f>
        <v>3.7641411680675745E-2</v>
      </c>
      <c r="P37" s="34">
        <f>$L$28/'Fixed data'!$C$7</f>
        <v>3.7641411680675745E-2</v>
      </c>
      <c r="Q37" s="34">
        <f>$L$28/'Fixed data'!$C$7</f>
        <v>3.7641411680675745E-2</v>
      </c>
      <c r="R37" s="34">
        <f>$L$28/'Fixed data'!$C$7</f>
        <v>3.7641411680675745E-2</v>
      </c>
      <c r="S37" s="34">
        <f>$L$28/'Fixed data'!$C$7</f>
        <v>3.7641411680675745E-2</v>
      </c>
      <c r="T37" s="34">
        <f>$L$28/'Fixed data'!$C$7</f>
        <v>3.7641411680675745E-2</v>
      </c>
      <c r="U37" s="34">
        <f>$L$28/'Fixed data'!$C$7</f>
        <v>3.7641411680675745E-2</v>
      </c>
      <c r="V37" s="34">
        <f>$L$28/'Fixed data'!$C$7</f>
        <v>3.7641411680675745E-2</v>
      </c>
      <c r="W37" s="34">
        <f>$L$28/'Fixed data'!$C$7</f>
        <v>3.7641411680675745E-2</v>
      </c>
      <c r="X37" s="34">
        <f>$L$28/'Fixed data'!$C$7</f>
        <v>3.7641411680675745E-2</v>
      </c>
      <c r="Y37" s="34">
        <f>$L$28/'Fixed data'!$C$7</f>
        <v>3.7641411680675745E-2</v>
      </c>
      <c r="Z37" s="34">
        <f>$L$28/'Fixed data'!$C$7</f>
        <v>3.7641411680675745E-2</v>
      </c>
      <c r="AA37" s="34">
        <f>$L$28/'Fixed data'!$C$7</f>
        <v>3.7641411680675745E-2</v>
      </c>
      <c r="AB37" s="34">
        <f>$L$28/'Fixed data'!$C$7</f>
        <v>3.7641411680675745E-2</v>
      </c>
      <c r="AC37" s="34">
        <f>$L$28/'Fixed data'!$C$7</f>
        <v>3.7641411680675745E-2</v>
      </c>
      <c r="AD37" s="34">
        <f>$L$28/'Fixed data'!$C$7</f>
        <v>3.7641411680675745E-2</v>
      </c>
      <c r="AE37" s="34">
        <f>$L$28/'Fixed data'!$C$7</f>
        <v>3.7641411680675745E-2</v>
      </c>
      <c r="AF37" s="34">
        <f>$L$28/'Fixed data'!$C$7</f>
        <v>3.7641411680675745E-2</v>
      </c>
      <c r="AG37" s="34">
        <f>$L$28/'Fixed data'!$C$7</f>
        <v>3.7641411680675745E-2</v>
      </c>
      <c r="AH37" s="34">
        <f>$L$28/'Fixed data'!$C$7</f>
        <v>3.7641411680675745E-2</v>
      </c>
      <c r="AI37" s="34">
        <f>$L$28/'Fixed data'!$C$7</f>
        <v>3.7641411680675745E-2</v>
      </c>
      <c r="AJ37" s="34">
        <f>$L$28/'Fixed data'!$C$7</f>
        <v>3.7641411680675745E-2</v>
      </c>
      <c r="AK37" s="34">
        <f>$L$28/'Fixed data'!$C$7</f>
        <v>3.7641411680675745E-2</v>
      </c>
      <c r="AL37" s="34">
        <f>$L$28/'Fixed data'!$C$7</f>
        <v>3.7641411680675745E-2</v>
      </c>
      <c r="AM37" s="34">
        <f>$L$28/'Fixed data'!$C$7</f>
        <v>3.7641411680675745E-2</v>
      </c>
      <c r="AN37" s="34">
        <f>$L$28/'Fixed data'!$C$7</f>
        <v>3.7641411680675745E-2</v>
      </c>
      <c r="AO37" s="34">
        <f>$L$28/'Fixed data'!$C$7</f>
        <v>3.7641411680675745E-2</v>
      </c>
      <c r="AP37" s="34">
        <f>$L$28/'Fixed data'!$C$7</f>
        <v>3.7641411680675745E-2</v>
      </c>
      <c r="AQ37" s="34">
        <f>$L$28/'Fixed data'!$C$7</f>
        <v>3.7641411680675745E-2</v>
      </c>
      <c r="AR37" s="34">
        <f>$L$28/'Fixed data'!$C$7</f>
        <v>3.7641411680675745E-2</v>
      </c>
      <c r="AS37" s="34">
        <f>$L$28/'Fixed data'!$C$7</f>
        <v>3.7641411680675745E-2</v>
      </c>
      <c r="AT37" s="34">
        <f>$L$28/'Fixed data'!$C$7</f>
        <v>3.7641411680675745E-2</v>
      </c>
      <c r="AU37" s="34">
        <f>$L$28/'Fixed data'!$C$7</f>
        <v>3.7641411680675745E-2</v>
      </c>
      <c r="AV37" s="34">
        <f>$L$28/'Fixed data'!$C$7</f>
        <v>3.7641411680675745E-2</v>
      </c>
      <c r="AW37" s="34">
        <f>$L$28/'Fixed data'!$C$7</f>
        <v>3.7641411680675745E-2</v>
      </c>
      <c r="AX37" s="34">
        <f>$L$28/'Fixed data'!$C$7</f>
        <v>3.7641411680675745E-2</v>
      </c>
      <c r="AY37" s="34">
        <f>$L$28/'Fixed data'!$C$7</f>
        <v>3.7641411680675745E-2</v>
      </c>
      <c r="AZ37" s="34">
        <f>$L$28/'Fixed data'!$C$7</f>
        <v>3.7641411680675745E-2</v>
      </c>
      <c r="BA37" s="34">
        <f>$L$28/'Fixed data'!$C$7</f>
        <v>3.7641411680675745E-2</v>
      </c>
      <c r="BB37" s="34">
        <f>$L$28/'Fixed data'!$C$7</f>
        <v>3.7641411680675745E-2</v>
      </c>
      <c r="BC37" s="34">
        <f>$L$28/'Fixed data'!$C$7</f>
        <v>3.7641411680675745E-2</v>
      </c>
      <c r="BD37" s="34">
        <f>$L$28/'Fixed data'!$C$7</f>
        <v>3.7641411680675745E-2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6.6732476428126616E-2</v>
      </c>
      <c r="O38" s="34">
        <f>$M$28/'Fixed data'!$C$7</f>
        <v>6.6732476428126616E-2</v>
      </c>
      <c r="P38" s="34">
        <f>$M$28/'Fixed data'!$C$7</f>
        <v>6.6732476428126616E-2</v>
      </c>
      <c r="Q38" s="34">
        <f>$M$28/'Fixed data'!$C$7</f>
        <v>6.6732476428126616E-2</v>
      </c>
      <c r="R38" s="34">
        <f>$M$28/'Fixed data'!$C$7</f>
        <v>6.6732476428126616E-2</v>
      </c>
      <c r="S38" s="34">
        <f>$M$28/'Fixed data'!$C$7</f>
        <v>6.6732476428126616E-2</v>
      </c>
      <c r="T38" s="34">
        <f>$M$28/'Fixed data'!$C$7</f>
        <v>6.6732476428126616E-2</v>
      </c>
      <c r="U38" s="34">
        <f>$M$28/'Fixed data'!$C$7</f>
        <v>6.6732476428126616E-2</v>
      </c>
      <c r="V38" s="34">
        <f>$M$28/'Fixed data'!$C$7</f>
        <v>6.6732476428126616E-2</v>
      </c>
      <c r="W38" s="34">
        <f>$M$28/'Fixed data'!$C$7</f>
        <v>6.6732476428126616E-2</v>
      </c>
      <c r="X38" s="34">
        <f>$M$28/'Fixed data'!$C$7</f>
        <v>6.6732476428126616E-2</v>
      </c>
      <c r="Y38" s="34">
        <f>$M$28/'Fixed data'!$C$7</f>
        <v>6.6732476428126616E-2</v>
      </c>
      <c r="Z38" s="34">
        <f>$M$28/'Fixed data'!$C$7</f>
        <v>6.6732476428126616E-2</v>
      </c>
      <c r="AA38" s="34">
        <f>$M$28/'Fixed data'!$C$7</f>
        <v>6.6732476428126616E-2</v>
      </c>
      <c r="AB38" s="34">
        <f>$M$28/'Fixed data'!$C$7</f>
        <v>6.6732476428126616E-2</v>
      </c>
      <c r="AC38" s="34">
        <f>$M$28/'Fixed data'!$C$7</f>
        <v>6.6732476428126616E-2</v>
      </c>
      <c r="AD38" s="34">
        <f>$M$28/'Fixed data'!$C$7</f>
        <v>6.6732476428126616E-2</v>
      </c>
      <c r="AE38" s="34">
        <f>$M$28/'Fixed data'!$C$7</f>
        <v>6.6732476428126616E-2</v>
      </c>
      <c r="AF38" s="34">
        <f>$M$28/'Fixed data'!$C$7</f>
        <v>6.6732476428126616E-2</v>
      </c>
      <c r="AG38" s="34">
        <f>$M$28/'Fixed data'!$C$7</f>
        <v>6.6732476428126616E-2</v>
      </c>
      <c r="AH38" s="34">
        <f>$M$28/'Fixed data'!$C$7</f>
        <v>6.6732476428126616E-2</v>
      </c>
      <c r="AI38" s="34">
        <f>$M$28/'Fixed data'!$C$7</f>
        <v>6.6732476428126616E-2</v>
      </c>
      <c r="AJ38" s="34">
        <f>$M$28/'Fixed data'!$C$7</f>
        <v>6.6732476428126616E-2</v>
      </c>
      <c r="AK38" s="34">
        <f>$M$28/'Fixed data'!$C$7</f>
        <v>6.6732476428126616E-2</v>
      </c>
      <c r="AL38" s="34">
        <f>$M$28/'Fixed data'!$C$7</f>
        <v>6.6732476428126616E-2</v>
      </c>
      <c r="AM38" s="34">
        <f>$M$28/'Fixed data'!$C$7</f>
        <v>6.6732476428126616E-2</v>
      </c>
      <c r="AN38" s="34">
        <f>$M$28/'Fixed data'!$C$7</f>
        <v>6.6732476428126616E-2</v>
      </c>
      <c r="AO38" s="34">
        <f>$M$28/'Fixed data'!$C$7</f>
        <v>6.6732476428126616E-2</v>
      </c>
      <c r="AP38" s="34">
        <f>$M$28/'Fixed data'!$C$7</f>
        <v>6.6732476428126616E-2</v>
      </c>
      <c r="AQ38" s="34">
        <f>$M$28/'Fixed data'!$C$7</f>
        <v>6.6732476428126616E-2</v>
      </c>
      <c r="AR38" s="34">
        <f>$M$28/'Fixed data'!$C$7</f>
        <v>6.6732476428126616E-2</v>
      </c>
      <c r="AS38" s="34">
        <f>$M$28/'Fixed data'!$C$7</f>
        <v>6.6732476428126616E-2</v>
      </c>
      <c r="AT38" s="34">
        <f>$M$28/'Fixed data'!$C$7</f>
        <v>6.6732476428126616E-2</v>
      </c>
      <c r="AU38" s="34">
        <f>$M$28/'Fixed data'!$C$7</f>
        <v>6.6732476428126616E-2</v>
      </c>
      <c r="AV38" s="34">
        <f>$M$28/'Fixed data'!$C$7</f>
        <v>6.6732476428126616E-2</v>
      </c>
      <c r="AW38" s="34">
        <f>$M$28/'Fixed data'!$C$7</f>
        <v>6.6732476428126616E-2</v>
      </c>
      <c r="AX38" s="34">
        <f>$M$28/'Fixed data'!$C$7</f>
        <v>6.6732476428126616E-2</v>
      </c>
      <c r="AY38" s="34">
        <f>$M$28/'Fixed data'!$C$7</f>
        <v>6.6732476428126616E-2</v>
      </c>
      <c r="AZ38" s="34">
        <f>$M$28/'Fixed data'!$C$7</f>
        <v>6.6732476428126616E-2</v>
      </c>
      <c r="BA38" s="34">
        <f>$M$28/'Fixed data'!$C$7</f>
        <v>6.6732476428126616E-2</v>
      </c>
      <c r="BB38" s="34">
        <f>$M$28/'Fixed data'!$C$7</f>
        <v>6.6732476428126616E-2</v>
      </c>
      <c r="BC38" s="34">
        <f>$M$28/'Fixed data'!$C$7</f>
        <v>6.6732476428126616E-2</v>
      </c>
      <c r="BD38" s="34">
        <f>$M$28/'Fixed data'!$C$7</f>
        <v>6.6732476428126616E-2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7.5417109595313045E-2</v>
      </c>
      <c r="P39" s="34">
        <f>$N$28/'Fixed data'!$C$7</f>
        <v>7.5417109595313045E-2</v>
      </c>
      <c r="Q39" s="34">
        <f>$N$28/'Fixed data'!$C$7</f>
        <v>7.5417109595313045E-2</v>
      </c>
      <c r="R39" s="34">
        <f>$N$28/'Fixed data'!$C$7</f>
        <v>7.5417109595313045E-2</v>
      </c>
      <c r="S39" s="34">
        <f>$N$28/'Fixed data'!$C$7</f>
        <v>7.5417109595313045E-2</v>
      </c>
      <c r="T39" s="34">
        <f>$N$28/'Fixed data'!$C$7</f>
        <v>7.5417109595313045E-2</v>
      </c>
      <c r="U39" s="34">
        <f>$N$28/'Fixed data'!$C$7</f>
        <v>7.5417109595313045E-2</v>
      </c>
      <c r="V39" s="34">
        <f>$N$28/'Fixed data'!$C$7</f>
        <v>7.5417109595313045E-2</v>
      </c>
      <c r="W39" s="34">
        <f>$N$28/'Fixed data'!$C$7</f>
        <v>7.5417109595313045E-2</v>
      </c>
      <c r="X39" s="34">
        <f>$N$28/'Fixed data'!$C$7</f>
        <v>7.5417109595313045E-2</v>
      </c>
      <c r="Y39" s="34">
        <f>$N$28/'Fixed data'!$C$7</f>
        <v>7.5417109595313045E-2</v>
      </c>
      <c r="Z39" s="34">
        <f>$N$28/'Fixed data'!$C$7</f>
        <v>7.5417109595313045E-2</v>
      </c>
      <c r="AA39" s="34">
        <f>$N$28/'Fixed data'!$C$7</f>
        <v>7.5417109595313045E-2</v>
      </c>
      <c r="AB39" s="34">
        <f>$N$28/'Fixed data'!$C$7</f>
        <v>7.5417109595313045E-2</v>
      </c>
      <c r="AC39" s="34">
        <f>$N$28/'Fixed data'!$C$7</f>
        <v>7.5417109595313045E-2</v>
      </c>
      <c r="AD39" s="34">
        <f>$N$28/'Fixed data'!$C$7</f>
        <v>7.5417109595313045E-2</v>
      </c>
      <c r="AE39" s="34">
        <f>$N$28/'Fixed data'!$C$7</f>
        <v>7.5417109595313045E-2</v>
      </c>
      <c r="AF39" s="34">
        <f>$N$28/'Fixed data'!$C$7</f>
        <v>7.5417109595313045E-2</v>
      </c>
      <c r="AG39" s="34">
        <f>$N$28/'Fixed data'!$C$7</f>
        <v>7.5417109595313045E-2</v>
      </c>
      <c r="AH39" s="34">
        <f>$N$28/'Fixed data'!$C$7</f>
        <v>7.5417109595313045E-2</v>
      </c>
      <c r="AI39" s="34">
        <f>$N$28/'Fixed data'!$C$7</f>
        <v>7.5417109595313045E-2</v>
      </c>
      <c r="AJ39" s="34">
        <f>$N$28/'Fixed data'!$C$7</f>
        <v>7.5417109595313045E-2</v>
      </c>
      <c r="AK39" s="34">
        <f>$N$28/'Fixed data'!$C$7</f>
        <v>7.5417109595313045E-2</v>
      </c>
      <c r="AL39" s="34">
        <f>$N$28/'Fixed data'!$C$7</f>
        <v>7.5417109595313045E-2</v>
      </c>
      <c r="AM39" s="34">
        <f>$N$28/'Fixed data'!$C$7</f>
        <v>7.5417109595313045E-2</v>
      </c>
      <c r="AN39" s="34">
        <f>$N$28/'Fixed data'!$C$7</f>
        <v>7.5417109595313045E-2</v>
      </c>
      <c r="AO39" s="34">
        <f>$N$28/'Fixed data'!$C$7</f>
        <v>7.5417109595313045E-2</v>
      </c>
      <c r="AP39" s="34">
        <f>$N$28/'Fixed data'!$C$7</f>
        <v>7.5417109595313045E-2</v>
      </c>
      <c r="AQ39" s="34">
        <f>$N$28/'Fixed data'!$C$7</f>
        <v>7.5417109595313045E-2</v>
      </c>
      <c r="AR39" s="34">
        <f>$N$28/'Fixed data'!$C$7</f>
        <v>7.5417109595313045E-2</v>
      </c>
      <c r="AS39" s="34">
        <f>$N$28/'Fixed data'!$C$7</f>
        <v>7.5417109595313045E-2</v>
      </c>
      <c r="AT39" s="34">
        <f>$N$28/'Fixed data'!$C$7</f>
        <v>7.5417109595313045E-2</v>
      </c>
      <c r="AU39" s="34">
        <f>$N$28/'Fixed data'!$C$7</f>
        <v>7.5417109595313045E-2</v>
      </c>
      <c r="AV39" s="34">
        <f>$N$28/'Fixed data'!$C$7</f>
        <v>7.5417109595313045E-2</v>
      </c>
      <c r="AW39" s="34">
        <f>$N$28/'Fixed data'!$C$7</f>
        <v>7.5417109595313045E-2</v>
      </c>
      <c r="AX39" s="34">
        <f>$N$28/'Fixed data'!$C$7</f>
        <v>7.5417109595313045E-2</v>
      </c>
      <c r="AY39" s="34">
        <f>$N$28/'Fixed data'!$C$7</f>
        <v>7.5417109595313045E-2</v>
      </c>
      <c r="AZ39" s="34">
        <f>$N$28/'Fixed data'!$C$7</f>
        <v>7.5417109595313045E-2</v>
      </c>
      <c r="BA39" s="34">
        <f>$N$28/'Fixed data'!$C$7</f>
        <v>7.5417109595313045E-2</v>
      </c>
      <c r="BB39" s="34">
        <f>$N$28/'Fixed data'!$C$7</f>
        <v>7.5417109595313045E-2</v>
      </c>
      <c r="BC39" s="34">
        <f>$N$28/'Fixed data'!$C$7</f>
        <v>7.5417109595313045E-2</v>
      </c>
      <c r="BD39" s="34">
        <f>$N$28/'Fixed data'!$C$7</f>
        <v>7.5417109595313045E-2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8.1871007649919572E-2</v>
      </c>
      <c r="Q40" s="34">
        <f>$O$28/'Fixed data'!$C$7</f>
        <v>8.1871007649919572E-2</v>
      </c>
      <c r="R40" s="34">
        <f>$O$28/'Fixed data'!$C$7</f>
        <v>8.1871007649919572E-2</v>
      </c>
      <c r="S40" s="34">
        <f>$O$28/'Fixed data'!$C$7</f>
        <v>8.1871007649919572E-2</v>
      </c>
      <c r="T40" s="34">
        <f>$O$28/'Fixed data'!$C$7</f>
        <v>8.1871007649919572E-2</v>
      </c>
      <c r="U40" s="34">
        <f>$O$28/'Fixed data'!$C$7</f>
        <v>8.1871007649919572E-2</v>
      </c>
      <c r="V40" s="34">
        <f>$O$28/'Fixed data'!$C$7</f>
        <v>8.1871007649919572E-2</v>
      </c>
      <c r="W40" s="34">
        <f>$O$28/'Fixed data'!$C$7</f>
        <v>8.1871007649919572E-2</v>
      </c>
      <c r="X40" s="34">
        <f>$O$28/'Fixed data'!$C$7</f>
        <v>8.1871007649919572E-2</v>
      </c>
      <c r="Y40" s="34">
        <f>$O$28/'Fixed data'!$C$7</f>
        <v>8.1871007649919572E-2</v>
      </c>
      <c r="Z40" s="34">
        <f>$O$28/'Fixed data'!$C$7</f>
        <v>8.1871007649919572E-2</v>
      </c>
      <c r="AA40" s="34">
        <f>$O$28/'Fixed data'!$C$7</f>
        <v>8.1871007649919572E-2</v>
      </c>
      <c r="AB40" s="34">
        <f>$O$28/'Fixed data'!$C$7</f>
        <v>8.1871007649919572E-2</v>
      </c>
      <c r="AC40" s="34">
        <f>$O$28/'Fixed data'!$C$7</f>
        <v>8.1871007649919572E-2</v>
      </c>
      <c r="AD40" s="34">
        <f>$O$28/'Fixed data'!$C$7</f>
        <v>8.1871007649919572E-2</v>
      </c>
      <c r="AE40" s="34">
        <f>$O$28/'Fixed data'!$C$7</f>
        <v>8.1871007649919572E-2</v>
      </c>
      <c r="AF40" s="34">
        <f>$O$28/'Fixed data'!$C$7</f>
        <v>8.1871007649919572E-2</v>
      </c>
      <c r="AG40" s="34">
        <f>$O$28/'Fixed data'!$C$7</f>
        <v>8.1871007649919572E-2</v>
      </c>
      <c r="AH40" s="34">
        <f>$O$28/'Fixed data'!$C$7</f>
        <v>8.1871007649919572E-2</v>
      </c>
      <c r="AI40" s="34">
        <f>$O$28/'Fixed data'!$C$7</f>
        <v>8.1871007649919572E-2</v>
      </c>
      <c r="AJ40" s="34">
        <f>$O$28/'Fixed data'!$C$7</f>
        <v>8.1871007649919572E-2</v>
      </c>
      <c r="AK40" s="34">
        <f>$O$28/'Fixed data'!$C$7</f>
        <v>8.1871007649919572E-2</v>
      </c>
      <c r="AL40" s="34">
        <f>$O$28/'Fixed data'!$C$7</f>
        <v>8.1871007649919572E-2</v>
      </c>
      <c r="AM40" s="34">
        <f>$O$28/'Fixed data'!$C$7</f>
        <v>8.1871007649919572E-2</v>
      </c>
      <c r="AN40" s="34">
        <f>$O$28/'Fixed data'!$C$7</f>
        <v>8.1871007649919572E-2</v>
      </c>
      <c r="AO40" s="34">
        <f>$O$28/'Fixed data'!$C$7</f>
        <v>8.1871007649919572E-2</v>
      </c>
      <c r="AP40" s="34">
        <f>$O$28/'Fixed data'!$C$7</f>
        <v>8.1871007649919572E-2</v>
      </c>
      <c r="AQ40" s="34">
        <f>$O$28/'Fixed data'!$C$7</f>
        <v>8.1871007649919572E-2</v>
      </c>
      <c r="AR40" s="34">
        <f>$O$28/'Fixed data'!$C$7</f>
        <v>8.1871007649919572E-2</v>
      </c>
      <c r="AS40" s="34">
        <f>$O$28/'Fixed data'!$C$7</f>
        <v>8.1871007649919572E-2</v>
      </c>
      <c r="AT40" s="34">
        <f>$O$28/'Fixed data'!$C$7</f>
        <v>8.1871007649919572E-2</v>
      </c>
      <c r="AU40" s="34">
        <f>$O$28/'Fixed data'!$C$7</f>
        <v>8.1871007649919572E-2</v>
      </c>
      <c r="AV40" s="34">
        <f>$O$28/'Fixed data'!$C$7</f>
        <v>8.1871007649919572E-2</v>
      </c>
      <c r="AW40" s="34">
        <f>$O$28/'Fixed data'!$C$7</f>
        <v>8.1871007649919572E-2</v>
      </c>
      <c r="AX40" s="34">
        <f>$O$28/'Fixed data'!$C$7</f>
        <v>8.1871007649919572E-2</v>
      </c>
      <c r="AY40" s="34">
        <f>$O$28/'Fixed data'!$C$7</f>
        <v>8.1871007649919572E-2</v>
      </c>
      <c r="AZ40" s="34">
        <f>$O$28/'Fixed data'!$C$7</f>
        <v>8.1871007649919572E-2</v>
      </c>
      <c r="BA40" s="34">
        <f>$O$28/'Fixed data'!$C$7</f>
        <v>8.1871007649919572E-2</v>
      </c>
      <c r="BB40" s="34">
        <f>$O$28/'Fixed data'!$C$7</f>
        <v>8.1871007649919572E-2</v>
      </c>
      <c r="BC40" s="34">
        <f>$O$28/'Fixed data'!$C$7</f>
        <v>8.1871007649919572E-2</v>
      </c>
      <c r="BD40" s="34">
        <f>$O$28/'Fixed data'!$C$7</f>
        <v>8.1871007649919572E-2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8.1871007649919572E-2</v>
      </c>
      <c r="R41" s="34">
        <f>$P$28/'Fixed data'!$C$7</f>
        <v>8.1871007649919572E-2</v>
      </c>
      <c r="S41" s="34">
        <f>$P$28/'Fixed data'!$C$7</f>
        <v>8.1871007649919572E-2</v>
      </c>
      <c r="T41" s="34">
        <f>$P$28/'Fixed data'!$C$7</f>
        <v>8.1871007649919572E-2</v>
      </c>
      <c r="U41" s="34">
        <f>$P$28/'Fixed data'!$C$7</f>
        <v>8.1871007649919572E-2</v>
      </c>
      <c r="V41" s="34">
        <f>$P$28/'Fixed data'!$C$7</f>
        <v>8.1871007649919572E-2</v>
      </c>
      <c r="W41" s="34">
        <f>$P$28/'Fixed data'!$C$7</f>
        <v>8.1871007649919572E-2</v>
      </c>
      <c r="X41" s="34">
        <f>$P$28/'Fixed data'!$C$7</f>
        <v>8.1871007649919572E-2</v>
      </c>
      <c r="Y41" s="34">
        <f>$P$28/'Fixed data'!$C$7</f>
        <v>8.1871007649919572E-2</v>
      </c>
      <c r="Z41" s="34">
        <f>$P$28/'Fixed data'!$C$7</f>
        <v>8.1871007649919572E-2</v>
      </c>
      <c r="AA41" s="34">
        <f>$P$28/'Fixed data'!$C$7</f>
        <v>8.1871007649919572E-2</v>
      </c>
      <c r="AB41" s="34">
        <f>$P$28/'Fixed data'!$C$7</f>
        <v>8.1871007649919572E-2</v>
      </c>
      <c r="AC41" s="34">
        <f>$P$28/'Fixed data'!$C$7</f>
        <v>8.1871007649919572E-2</v>
      </c>
      <c r="AD41" s="34">
        <f>$P$28/'Fixed data'!$C$7</f>
        <v>8.1871007649919572E-2</v>
      </c>
      <c r="AE41" s="34">
        <f>$P$28/'Fixed data'!$C$7</f>
        <v>8.1871007649919572E-2</v>
      </c>
      <c r="AF41" s="34">
        <f>$P$28/'Fixed data'!$C$7</f>
        <v>8.1871007649919572E-2</v>
      </c>
      <c r="AG41" s="34">
        <f>$P$28/'Fixed data'!$C$7</f>
        <v>8.1871007649919572E-2</v>
      </c>
      <c r="AH41" s="34">
        <f>$P$28/'Fixed data'!$C$7</f>
        <v>8.1871007649919572E-2</v>
      </c>
      <c r="AI41" s="34">
        <f>$P$28/'Fixed data'!$C$7</f>
        <v>8.1871007649919572E-2</v>
      </c>
      <c r="AJ41" s="34">
        <f>$P$28/'Fixed data'!$C$7</f>
        <v>8.1871007649919572E-2</v>
      </c>
      <c r="AK41" s="34">
        <f>$P$28/'Fixed data'!$C$7</f>
        <v>8.1871007649919572E-2</v>
      </c>
      <c r="AL41" s="34">
        <f>$P$28/'Fixed data'!$C$7</f>
        <v>8.1871007649919572E-2</v>
      </c>
      <c r="AM41" s="34">
        <f>$P$28/'Fixed data'!$C$7</f>
        <v>8.1871007649919572E-2</v>
      </c>
      <c r="AN41" s="34">
        <f>$P$28/'Fixed data'!$C$7</f>
        <v>8.1871007649919572E-2</v>
      </c>
      <c r="AO41" s="34">
        <f>$P$28/'Fixed data'!$C$7</f>
        <v>8.1871007649919572E-2</v>
      </c>
      <c r="AP41" s="34">
        <f>$P$28/'Fixed data'!$C$7</f>
        <v>8.1871007649919572E-2</v>
      </c>
      <c r="AQ41" s="34">
        <f>$P$28/'Fixed data'!$C$7</f>
        <v>8.1871007649919572E-2</v>
      </c>
      <c r="AR41" s="34">
        <f>$P$28/'Fixed data'!$C$7</f>
        <v>8.1871007649919572E-2</v>
      </c>
      <c r="AS41" s="34">
        <f>$P$28/'Fixed data'!$C$7</f>
        <v>8.1871007649919572E-2</v>
      </c>
      <c r="AT41" s="34">
        <f>$P$28/'Fixed data'!$C$7</f>
        <v>8.1871007649919572E-2</v>
      </c>
      <c r="AU41" s="34">
        <f>$P$28/'Fixed data'!$C$7</f>
        <v>8.1871007649919572E-2</v>
      </c>
      <c r="AV41" s="34">
        <f>$P$28/'Fixed data'!$C$7</f>
        <v>8.1871007649919572E-2</v>
      </c>
      <c r="AW41" s="34">
        <f>$P$28/'Fixed data'!$C$7</f>
        <v>8.1871007649919572E-2</v>
      </c>
      <c r="AX41" s="34">
        <f>$P$28/'Fixed data'!$C$7</f>
        <v>8.1871007649919572E-2</v>
      </c>
      <c r="AY41" s="34">
        <f>$P$28/'Fixed data'!$C$7</f>
        <v>8.1871007649919572E-2</v>
      </c>
      <c r="AZ41" s="34">
        <f>$P$28/'Fixed data'!$C$7</f>
        <v>8.1871007649919572E-2</v>
      </c>
      <c r="BA41" s="34">
        <f>$P$28/'Fixed data'!$C$7</f>
        <v>8.1871007649919572E-2</v>
      </c>
      <c r="BB41" s="34">
        <f>$P$28/'Fixed data'!$C$7</f>
        <v>8.1871007649919572E-2</v>
      </c>
      <c r="BC41" s="34">
        <f>$P$28/'Fixed data'!$C$7</f>
        <v>8.1871007649919572E-2</v>
      </c>
      <c r="BD41" s="34">
        <f>$P$28/'Fixed data'!$C$7</f>
        <v>8.1871007649919572E-2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8.1871007649919572E-2</v>
      </c>
      <c r="S42" s="34">
        <f>$Q$28/'Fixed data'!$C$7</f>
        <v>8.1871007649919572E-2</v>
      </c>
      <c r="T42" s="34">
        <f>$Q$28/'Fixed data'!$C$7</f>
        <v>8.1871007649919572E-2</v>
      </c>
      <c r="U42" s="34">
        <f>$Q$28/'Fixed data'!$C$7</f>
        <v>8.1871007649919572E-2</v>
      </c>
      <c r="V42" s="34">
        <f>$Q$28/'Fixed data'!$C$7</f>
        <v>8.1871007649919572E-2</v>
      </c>
      <c r="W42" s="34">
        <f>$Q$28/'Fixed data'!$C$7</f>
        <v>8.1871007649919572E-2</v>
      </c>
      <c r="X42" s="34">
        <f>$Q$28/'Fixed data'!$C$7</f>
        <v>8.1871007649919572E-2</v>
      </c>
      <c r="Y42" s="34">
        <f>$Q$28/'Fixed data'!$C$7</f>
        <v>8.1871007649919572E-2</v>
      </c>
      <c r="Z42" s="34">
        <f>$Q$28/'Fixed data'!$C$7</f>
        <v>8.1871007649919572E-2</v>
      </c>
      <c r="AA42" s="34">
        <f>$Q$28/'Fixed data'!$C$7</f>
        <v>8.1871007649919572E-2</v>
      </c>
      <c r="AB42" s="34">
        <f>$Q$28/'Fixed data'!$C$7</f>
        <v>8.1871007649919572E-2</v>
      </c>
      <c r="AC42" s="34">
        <f>$Q$28/'Fixed data'!$C$7</f>
        <v>8.1871007649919572E-2</v>
      </c>
      <c r="AD42" s="34">
        <f>$Q$28/'Fixed data'!$C$7</f>
        <v>8.1871007649919572E-2</v>
      </c>
      <c r="AE42" s="34">
        <f>$Q$28/'Fixed data'!$C$7</f>
        <v>8.1871007649919572E-2</v>
      </c>
      <c r="AF42" s="34">
        <f>$Q$28/'Fixed data'!$C$7</f>
        <v>8.1871007649919572E-2</v>
      </c>
      <c r="AG42" s="34">
        <f>$Q$28/'Fixed data'!$C$7</f>
        <v>8.1871007649919572E-2</v>
      </c>
      <c r="AH42" s="34">
        <f>$Q$28/'Fixed data'!$C$7</f>
        <v>8.1871007649919572E-2</v>
      </c>
      <c r="AI42" s="34">
        <f>$Q$28/'Fixed data'!$C$7</f>
        <v>8.1871007649919572E-2</v>
      </c>
      <c r="AJ42" s="34">
        <f>$Q$28/'Fixed data'!$C$7</f>
        <v>8.1871007649919572E-2</v>
      </c>
      <c r="AK42" s="34">
        <f>$Q$28/'Fixed data'!$C$7</f>
        <v>8.1871007649919572E-2</v>
      </c>
      <c r="AL42" s="34">
        <f>$Q$28/'Fixed data'!$C$7</f>
        <v>8.1871007649919572E-2</v>
      </c>
      <c r="AM42" s="34">
        <f>$Q$28/'Fixed data'!$C$7</f>
        <v>8.1871007649919572E-2</v>
      </c>
      <c r="AN42" s="34">
        <f>$Q$28/'Fixed data'!$C$7</f>
        <v>8.1871007649919572E-2</v>
      </c>
      <c r="AO42" s="34">
        <f>$Q$28/'Fixed data'!$C$7</f>
        <v>8.1871007649919572E-2</v>
      </c>
      <c r="AP42" s="34">
        <f>$Q$28/'Fixed data'!$C$7</f>
        <v>8.1871007649919572E-2</v>
      </c>
      <c r="AQ42" s="34">
        <f>$Q$28/'Fixed data'!$C$7</f>
        <v>8.1871007649919572E-2</v>
      </c>
      <c r="AR42" s="34">
        <f>$Q$28/'Fixed data'!$C$7</f>
        <v>8.1871007649919572E-2</v>
      </c>
      <c r="AS42" s="34">
        <f>$Q$28/'Fixed data'!$C$7</f>
        <v>8.1871007649919572E-2</v>
      </c>
      <c r="AT42" s="34">
        <f>$Q$28/'Fixed data'!$C$7</f>
        <v>8.1871007649919572E-2</v>
      </c>
      <c r="AU42" s="34">
        <f>$Q$28/'Fixed data'!$C$7</f>
        <v>8.1871007649919572E-2</v>
      </c>
      <c r="AV42" s="34">
        <f>$Q$28/'Fixed data'!$C$7</f>
        <v>8.1871007649919572E-2</v>
      </c>
      <c r="AW42" s="34">
        <f>$Q$28/'Fixed data'!$C$7</f>
        <v>8.1871007649919572E-2</v>
      </c>
      <c r="AX42" s="34">
        <f>$Q$28/'Fixed data'!$C$7</f>
        <v>8.1871007649919572E-2</v>
      </c>
      <c r="AY42" s="34">
        <f>$Q$28/'Fixed data'!$C$7</f>
        <v>8.1871007649919572E-2</v>
      </c>
      <c r="AZ42" s="34">
        <f>$Q$28/'Fixed data'!$C$7</f>
        <v>8.1871007649919572E-2</v>
      </c>
      <c r="BA42" s="34">
        <f>$Q$28/'Fixed data'!$C$7</f>
        <v>8.1871007649919572E-2</v>
      </c>
      <c r="BB42" s="34">
        <f>$Q$28/'Fixed data'!$C$7</f>
        <v>8.1871007649919572E-2</v>
      </c>
      <c r="BC42" s="34">
        <f>$Q$28/'Fixed data'!$C$7</f>
        <v>8.1871007649919572E-2</v>
      </c>
      <c r="BD42" s="34">
        <f>$Q$28/'Fixed data'!$C$7</f>
        <v>8.1871007649919572E-2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8.1871007649919572E-2</v>
      </c>
      <c r="T43" s="34">
        <f>$R$28/'Fixed data'!$C$7</f>
        <v>8.1871007649919572E-2</v>
      </c>
      <c r="U43" s="34">
        <f>$R$28/'Fixed data'!$C$7</f>
        <v>8.1871007649919572E-2</v>
      </c>
      <c r="V43" s="34">
        <f>$R$28/'Fixed data'!$C$7</f>
        <v>8.1871007649919572E-2</v>
      </c>
      <c r="W43" s="34">
        <f>$R$28/'Fixed data'!$C$7</f>
        <v>8.1871007649919572E-2</v>
      </c>
      <c r="X43" s="34">
        <f>$R$28/'Fixed data'!$C$7</f>
        <v>8.1871007649919572E-2</v>
      </c>
      <c r="Y43" s="34">
        <f>$R$28/'Fixed data'!$C$7</f>
        <v>8.1871007649919572E-2</v>
      </c>
      <c r="Z43" s="34">
        <f>$R$28/'Fixed data'!$C$7</f>
        <v>8.1871007649919572E-2</v>
      </c>
      <c r="AA43" s="34">
        <f>$R$28/'Fixed data'!$C$7</f>
        <v>8.1871007649919572E-2</v>
      </c>
      <c r="AB43" s="34">
        <f>$R$28/'Fixed data'!$C$7</f>
        <v>8.1871007649919572E-2</v>
      </c>
      <c r="AC43" s="34">
        <f>$R$28/'Fixed data'!$C$7</f>
        <v>8.1871007649919572E-2</v>
      </c>
      <c r="AD43" s="34">
        <f>$R$28/'Fixed data'!$C$7</f>
        <v>8.1871007649919572E-2</v>
      </c>
      <c r="AE43" s="34">
        <f>$R$28/'Fixed data'!$C$7</f>
        <v>8.1871007649919572E-2</v>
      </c>
      <c r="AF43" s="34">
        <f>$R$28/'Fixed data'!$C$7</f>
        <v>8.1871007649919572E-2</v>
      </c>
      <c r="AG43" s="34">
        <f>$R$28/'Fixed data'!$C$7</f>
        <v>8.1871007649919572E-2</v>
      </c>
      <c r="AH43" s="34">
        <f>$R$28/'Fixed data'!$C$7</f>
        <v>8.1871007649919572E-2</v>
      </c>
      <c r="AI43" s="34">
        <f>$R$28/'Fixed data'!$C$7</f>
        <v>8.1871007649919572E-2</v>
      </c>
      <c r="AJ43" s="34">
        <f>$R$28/'Fixed data'!$C$7</f>
        <v>8.1871007649919572E-2</v>
      </c>
      <c r="AK43" s="34">
        <f>$R$28/'Fixed data'!$C$7</f>
        <v>8.1871007649919572E-2</v>
      </c>
      <c r="AL43" s="34">
        <f>$R$28/'Fixed data'!$C$7</f>
        <v>8.1871007649919572E-2</v>
      </c>
      <c r="AM43" s="34">
        <f>$R$28/'Fixed data'!$C$7</f>
        <v>8.1871007649919572E-2</v>
      </c>
      <c r="AN43" s="34">
        <f>$R$28/'Fixed data'!$C$7</f>
        <v>8.1871007649919572E-2</v>
      </c>
      <c r="AO43" s="34">
        <f>$R$28/'Fixed data'!$C$7</f>
        <v>8.1871007649919572E-2</v>
      </c>
      <c r="AP43" s="34">
        <f>$R$28/'Fixed data'!$C$7</f>
        <v>8.1871007649919572E-2</v>
      </c>
      <c r="AQ43" s="34">
        <f>$R$28/'Fixed data'!$C$7</f>
        <v>8.1871007649919572E-2</v>
      </c>
      <c r="AR43" s="34">
        <f>$R$28/'Fixed data'!$C$7</f>
        <v>8.1871007649919572E-2</v>
      </c>
      <c r="AS43" s="34">
        <f>$R$28/'Fixed data'!$C$7</f>
        <v>8.1871007649919572E-2</v>
      </c>
      <c r="AT43" s="34">
        <f>$R$28/'Fixed data'!$C$7</f>
        <v>8.1871007649919572E-2</v>
      </c>
      <c r="AU43" s="34">
        <f>$R$28/'Fixed data'!$C$7</f>
        <v>8.1871007649919572E-2</v>
      </c>
      <c r="AV43" s="34">
        <f>$R$28/'Fixed data'!$C$7</f>
        <v>8.1871007649919572E-2</v>
      </c>
      <c r="AW43" s="34">
        <f>$R$28/'Fixed data'!$C$7</f>
        <v>8.1871007649919572E-2</v>
      </c>
      <c r="AX43" s="34">
        <f>$R$28/'Fixed data'!$C$7</f>
        <v>8.1871007649919572E-2</v>
      </c>
      <c r="AY43" s="34">
        <f>$R$28/'Fixed data'!$C$7</f>
        <v>8.1871007649919572E-2</v>
      </c>
      <c r="AZ43" s="34">
        <f>$R$28/'Fixed data'!$C$7</f>
        <v>8.1871007649919572E-2</v>
      </c>
      <c r="BA43" s="34">
        <f>$R$28/'Fixed data'!$C$7</f>
        <v>8.1871007649919572E-2</v>
      </c>
      <c r="BB43" s="34">
        <f>$R$28/'Fixed data'!$C$7</f>
        <v>8.1871007649919572E-2</v>
      </c>
      <c r="BC43" s="34">
        <f>$R$28/'Fixed data'!$C$7</f>
        <v>8.1871007649919572E-2</v>
      </c>
      <c r="BD43" s="34">
        <f>$R$28/'Fixed data'!$C$7</f>
        <v>8.1871007649919572E-2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8.1871007649919572E-2</v>
      </c>
      <c r="U44" s="34">
        <f>$S$28/'Fixed data'!$C$7</f>
        <v>8.1871007649919572E-2</v>
      </c>
      <c r="V44" s="34">
        <f>$S$28/'Fixed data'!$C$7</f>
        <v>8.1871007649919572E-2</v>
      </c>
      <c r="W44" s="34">
        <f>$S$28/'Fixed data'!$C$7</f>
        <v>8.1871007649919572E-2</v>
      </c>
      <c r="X44" s="34">
        <f>$S$28/'Fixed data'!$C$7</f>
        <v>8.1871007649919572E-2</v>
      </c>
      <c r="Y44" s="34">
        <f>$S$28/'Fixed data'!$C$7</f>
        <v>8.1871007649919572E-2</v>
      </c>
      <c r="Z44" s="34">
        <f>$S$28/'Fixed data'!$C$7</f>
        <v>8.1871007649919572E-2</v>
      </c>
      <c r="AA44" s="34">
        <f>$S$28/'Fixed data'!$C$7</f>
        <v>8.1871007649919572E-2</v>
      </c>
      <c r="AB44" s="34">
        <f>$S$28/'Fixed data'!$C$7</f>
        <v>8.1871007649919572E-2</v>
      </c>
      <c r="AC44" s="34">
        <f>$S$28/'Fixed data'!$C$7</f>
        <v>8.1871007649919572E-2</v>
      </c>
      <c r="AD44" s="34">
        <f>$S$28/'Fixed data'!$C$7</f>
        <v>8.1871007649919572E-2</v>
      </c>
      <c r="AE44" s="34">
        <f>$S$28/'Fixed data'!$C$7</f>
        <v>8.1871007649919572E-2</v>
      </c>
      <c r="AF44" s="34">
        <f>$S$28/'Fixed data'!$C$7</f>
        <v>8.1871007649919572E-2</v>
      </c>
      <c r="AG44" s="34">
        <f>$S$28/'Fixed data'!$C$7</f>
        <v>8.1871007649919572E-2</v>
      </c>
      <c r="AH44" s="34">
        <f>$S$28/'Fixed data'!$C$7</f>
        <v>8.1871007649919572E-2</v>
      </c>
      <c r="AI44" s="34">
        <f>$S$28/'Fixed data'!$C$7</f>
        <v>8.1871007649919572E-2</v>
      </c>
      <c r="AJ44" s="34">
        <f>$S$28/'Fixed data'!$C$7</f>
        <v>8.1871007649919572E-2</v>
      </c>
      <c r="AK44" s="34">
        <f>$S$28/'Fixed data'!$C$7</f>
        <v>8.1871007649919572E-2</v>
      </c>
      <c r="AL44" s="34">
        <f>$S$28/'Fixed data'!$C$7</f>
        <v>8.1871007649919572E-2</v>
      </c>
      <c r="AM44" s="34">
        <f>$S$28/'Fixed data'!$C$7</f>
        <v>8.1871007649919572E-2</v>
      </c>
      <c r="AN44" s="34">
        <f>$S$28/'Fixed data'!$C$7</f>
        <v>8.1871007649919572E-2</v>
      </c>
      <c r="AO44" s="34">
        <f>$S$28/'Fixed data'!$C$7</f>
        <v>8.1871007649919572E-2</v>
      </c>
      <c r="AP44" s="34">
        <f>$S$28/'Fixed data'!$C$7</f>
        <v>8.1871007649919572E-2</v>
      </c>
      <c r="AQ44" s="34">
        <f>$S$28/'Fixed data'!$C$7</f>
        <v>8.1871007649919572E-2</v>
      </c>
      <c r="AR44" s="34">
        <f>$S$28/'Fixed data'!$C$7</f>
        <v>8.1871007649919572E-2</v>
      </c>
      <c r="AS44" s="34">
        <f>$S$28/'Fixed data'!$C$7</f>
        <v>8.1871007649919572E-2</v>
      </c>
      <c r="AT44" s="34">
        <f>$S$28/'Fixed data'!$C$7</f>
        <v>8.1871007649919572E-2</v>
      </c>
      <c r="AU44" s="34">
        <f>$S$28/'Fixed data'!$C$7</f>
        <v>8.1871007649919572E-2</v>
      </c>
      <c r="AV44" s="34">
        <f>$S$28/'Fixed data'!$C$7</f>
        <v>8.1871007649919572E-2</v>
      </c>
      <c r="AW44" s="34">
        <f>$S$28/'Fixed data'!$C$7</f>
        <v>8.1871007649919572E-2</v>
      </c>
      <c r="AX44" s="34">
        <f>$S$28/'Fixed data'!$C$7</f>
        <v>8.1871007649919572E-2</v>
      </c>
      <c r="AY44" s="34">
        <f>$S$28/'Fixed data'!$C$7</f>
        <v>8.1871007649919572E-2</v>
      </c>
      <c r="AZ44" s="34">
        <f>$S$28/'Fixed data'!$C$7</f>
        <v>8.1871007649919572E-2</v>
      </c>
      <c r="BA44" s="34">
        <f>$S$28/'Fixed data'!$C$7</f>
        <v>8.1871007649919572E-2</v>
      </c>
      <c r="BB44" s="34">
        <f>$S$28/'Fixed data'!$C$7</f>
        <v>8.1871007649919572E-2</v>
      </c>
      <c r="BC44" s="34">
        <f>$S$28/'Fixed data'!$C$7</f>
        <v>8.1871007649919572E-2</v>
      </c>
      <c r="BD44" s="34">
        <f>$S$28/'Fixed data'!$C$7</f>
        <v>8.1871007649919572E-2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8.1871007649919572E-2</v>
      </c>
      <c r="V45" s="34">
        <f>$T$28/'Fixed data'!$C$7</f>
        <v>8.1871007649919572E-2</v>
      </c>
      <c r="W45" s="34">
        <f>$T$28/'Fixed data'!$C$7</f>
        <v>8.1871007649919572E-2</v>
      </c>
      <c r="X45" s="34">
        <f>$T$28/'Fixed data'!$C$7</f>
        <v>8.1871007649919572E-2</v>
      </c>
      <c r="Y45" s="34">
        <f>$T$28/'Fixed data'!$C$7</f>
        <v>8.1871007649919572E-2</v>
      </c>
      <c r="Z45" s="34">
        <f>$T$28/'Fixed data'!$C$7</f>
        <v>8.1871007649919572E-2</v>
      </c>
      <c r="AA45" s="34">
        <f>$T$28/'Fixed data'!$C$7</f>
        <v>8.1871007649919572E-2</v>
      </c>
      <c r="AB45" s="34">
        <f>$T$28/'Fixed data'!$C$7</f>
        <v>8.1871007649919572E-2</v>
      </c>
      <c r="AC45" s="34">
        <f>$T$28/'Fixed data'!$C$7</f>
        <v>8.1871007649919572E-2</v>
      </c>
      <c r="AD45" s="34">
        <f>$T$28/'Fixed data'!$C$7</f>
        <v>8.1871007649919572E-2</v>
      </c>
      <c r="AE45" s="34">
        <f>$T$28/'Fixed data'!$C$7</f>
        <v>8.1871007649919572E-2</v>
      </c>
      <c r="AF45" s="34">
        <f>$T$28/'Fixed data'!$C$7</f>
        <v>8.1871007649919572E-2</v>
      </c>
      <c r="AG45" s="34">
        <f>$T$28/'Fixed data'!$C$7</f>
        <v>8.1871007649919572E-2</v>
      </c>
      <c r="AH45" s="34">
        <f>$T$28/'Fixed data'!$C$7</f>
        <v>8.1871007649919572E-2</v>
      </c>
      <c r="AI45" s="34">
        <f>$T$28/'Fixed data'!$C$7</f>
        <v>8.1871007649919572E-2</v>
      </c>
      <c r="AJ45" s="34">
        <f>$T$28/'Fixed data'!$C$7</f>
        <v>8.1871007649919572E-2</v>
      </c>
      <c r="AK45" s="34">
        <f>$T$28/'Fixed data'!$C$7</f>
        <v>8.1871007649919572E-2</v>
      </c>
      <c r="AL45" s="34">
        <f>$T$28/'Fixed data'!$C$7</f>
        <v>8.1871007649919572E-2</v>
      </c>
      <c r="AM45" s="34">
        <f>$T$28/'Fixed data'!$C$7</f>
        <v>8.1871007649919572E-2</v>
      </c>
      <c r="AN45" s="34">
        <f>$T$28/'Fixed data'!$C$7</f>
        <v>8.1871007649919572E-2</v>
      </c>
      <c r="AO45" s="34">
        <f>$T$28/'Fixed data'!$C$7</f>
        <v>8.1871007649919572E-2</v>
      </c>
      <c r="AP45" s="34">
        <f>$T$28/'Fixed data'!$C$7</f>
        <v>8.1871007649919572E-2</v>
      </c>
      <c r="AQ45" s="34">
        <f>$T$28/'Fixed data'!$C$7</f>
        <v>8.1871007649919572E-2</v>
      </c>
      <c r="AR45" s="34">
        <f>$T$28/'Fixed data'!$C$7</f>
        <v>8.1871007649919572E-2</v>
      </c>
      <c r="AS45" s="34">
        <f>$T$28/'Fixed data'!$C$7</f>
        <v>8.1871007649919572E-2</v>
      </c>
      <c r="AT45" s="34">
        <f>$T$28/'Fixed data'!$C$7</f>
        <v>8.1871007649919572E-2</v>
      </c>
      <c r="AU45" s="34">
        <f>$T$28/'Fixed data'!$C$7</f>
        <v>8.1871007649919572E-2</v>
      </c>
      <c r="AV45" s="34">
        <f>$T$28/'Fixed data'!$C$7</f>
        <v>8.1871007649919572E-2</v>
      </c>
      <c r="AW45" s="34">
        <f>$T$28/'Fixed data'!$C$7</f>
        <v>8.1871007649919572E-2</v>
      </c>
      <c r="AX45" s="34">
        <f>$T$28/'Fixed data'!$C$7</f>
        <v>8.1871007649919572E-2</v>
      </c>
      <c r="AY45" s="34">
        <f>$T$28/'Fixed data'!$C$7</f>
        <v>8.1871007649919572E-2</v>
      </c>
      <c r="AZ45" s="34">
        <f>$T$28/'Fixed data'!$C$7</f>
        <v>8.1871007649919572E-2</v>
      </c>
      <c r="BA45" s="34">
        <f>$T$28/'Fixed data'!$C$7</f>
        <v>8.1871007649919572E-2</v>
      </c>
      <c r="BB45" s="34">
        <f>$T$28/'Fixed data'!$C$7</f>
        <v>8.1871007649919572E-2</v>
      </c>
      <c r="BC45" s="34">
        <f>$T$28/'Fixed data'!$C$7</f>
        <v>8.1871007649919572E-2</v>
      </c>
      <c r="BD45" s="34">
        <f>$T$28/'Fixed data'!$C$7</f>
        <v>8.1871007649919572E-2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8.1871007649919572E-2</v>
      </c>
      <c r="W46" s="34">
        <f>$U$28/'Fixed data'!$C$7</f>
        <v>8.1871007649919572E-2</v>
      </c>
      <c r="X46" s="34">
        <f>$U$28/'Fixed data'!$C$7</f>
        <v>8.1871007649919572E-2</v>
      </c>
      <c r="Y46" s="34">
        <f>$U$28/'Fixed data'!$C$7</f>
        <v>8.1871007649919572E-2</v>
      </c>
      <c r="Z46" s="34">
        <f>$U$28/'Fixed data'!$C$7</f>
        <v>8.1871007649919572E-2</v>
      </c>
      <c r="AA46" s="34">
        <f>$U$28/'Fixed data'!$C$7</f>
        <v>8.1871007649919572E-2</v>
      </c>
      <c r="AB46" s="34">
        <f>$U$28/'Fixed data'!$C$7</f>
        <v>8.1871007649919572E-2</v>
      </c>
      <c r="AC46" s="34">
        <f>$U$28/'Fixed data'!$C$7</f>
        <v>8.1871007649919572E-2</v>
      </c>
      <c r="AD46" s="34">
        <f>$U$28/'Fixed data'!$C$7</f>
        <v>8.1871007649919572E-2</v>
      </c>
      <c r="AE46" s="34">
        <f>$U$28/'Fixed data'!$C$7</f>
        <v>8.1871007649919572E-2</v>
      </c>
      <c r="AF46" s="34">
        <f>$U$28/'Fixed data'!$C$7</f>
        <v>8.1871007649919572E-2</v>
      </c>
      <c r="AG46" s="34">
        <f>$U$28/'Fixed data'!$C$7</f>
        <v>8.1871007649919572E-2</v>
      </c>
      <c r="AH46" s="34">
        <f>$U$28/'Fixed data'!$C$7</f>
        <v>8.1871007649919572E-2</v>
      </c>
      <c r="AI46" s="34">
        <f>$U$28/'Fixed data'!$C$7</f>
        <v>8.1871007649919572E-2</v>
      </c>
      <c r="AJ46" s="34">
        <f>$U$28/'Fixed data'!$C$7</f>
        <v>8.1871007649919572E-2</v>
      </c>
      <c r="AK46" s="34">
        <f>$U$28/'Fixed data'!$C$7</f>
        <v>8.1871007649919572E-2</v>
      </c>
      <c r="AL46" s="34">
        <f>$U$28/'Fixed data'!$C$7</f>
        <v>8.1871007649919572E-2</v>
      </c>
      <c r="AM46" s="34">
        <f>$U$28/'Fixed data'!$C$7</f>
        <v>8.1871007649919572E-2</v>
      </c>
      <c r="AN46" s="34">
        <f>$U$28/'Fixed data'!$C$7</f>
        <v>8.1871007649919572E-2</v>
      </c>
      <c r="AO46" s="34">
        <f>$U$28/'Fixed data'!$C$7</f>
        <v>8.1871007649919572E-2</v>
      </c>
      <c r="AP46" s="34">
        <f>$U$28/'Fixed data'!$C$7</f>
        <v>8.1871007649919572E-2</v>
      </c>
      <c r="AQ46" s="34">
        <f>$U$28/'Fixed data'!$C$7</f>
        <v>8.1871007649919572E-2</v>
      </c>
      <c r="AR46" s="34">
        <f>$U$28/'Fixed data'!$C$7</f>
        <v>8.1871007649919572E-2</v>
      </c>
      <c r="AS46" s="34">
        <f>$U$28/'Fixed data'!$C$7</f>
        <v>8.1871007649919572E-2</v>
      </c>
      <c r="AT46" s="34">
        <f>$U$28/'Fixed data'!$C$7</f>
        <v>8.1871007649919572E-2</v>
      </c>
      <c r="AU46" s="34">
        <f>$U$28/'Fixed data'!$C$7</f>
        <v>8.1871007649919572E-2</v>
      </c>
      <c r="AV46" s="34">
        <f>$U$28/'Fixed data'!$C$7</f>
        <v>8.1871007649919572E-2</v>
      </c>
      <c r="AW46" s="34">
        <f>$U$28/'Fixed data'!$C$7</f>
        <v>8.1871007649919572E-2</v>
      </c>
      <c r="AX46" s="34">
        <f>$U$28/'Fixed data'!$C$7</f>
        <v>8.1871007649919572E-2</v>
      </c>
      <c r="AY46" s="34">
        <f>$U$28/'Fixed data'!$C$7</f>
        <v>8.1871007649919572E-2</v>
      </c>
      <c r="AZ46" s="34">
        <f>$U$28/'Fixed data'!$C$7</f>
        <v>8.1871007649919572E-2</v>
      </c>
      <c r="BA46" s="34">
        <f>$U$28/'Fixed data'!$C$7</f>
        <v>8.1871007649919572E-2</v>
      </c>
      <c r="BB46" s="34">
        <f>$U$28/'Fixed data'!$C$7</f>
        <v>8.1871007649919572E-2</v>
      </c>
      <c r="BC46" s="34">
        <f>$U$28/'Fixed data'!$C$7</f>
        <v>8.1871007649919572E-2</v>
      </c>
      <c r="BD46" s="34">
        <f>$U$28/'Fixed data'!$C$7</f>
        <v>8.1871007649919572E-2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8.1871007649919572E-2</v>
      </c>
      <c r="X47" s="34">
        <f>$V$28/'Fixed data'!$C$7</f>
        <v>8.1871007649919572E-2</v>
      </c>
      <c r="Y47" s="34">
        <f>$V$28/'Fixed data'!$C$7</f>
        <v>8.1871007649919572E-2</v>
      </c>
      <c r="Z47" s="34">
        <f>$V$28/'Fixed data'!$C$7</f>
        <v>8.1871007649919572E-2</v>
      </c>
      <c r="AA47" s="34">
        <f>$V$28/'Fixed data'!$C$7</f>
        <v>8.1871007649919572E-2</v>
      </c>
      <c r="AB47" s="34">
        <f>$V$28/'Fixed data'!$C$7</f>
        <v>8.1871007649919572E-2</v>
      </c>
      <c r="AC47" s="34">
        <f>$V$28/'Fixed data'!$C$7</f>
        <v>8.1871007649919572E-2</v>
      </c>
      <c r="AD47" s="34">
        <f>$V$28/'Fixed data'!$C$7</f>
        <v>8.1871007649919572E-2</v>
      </c>
      <c r="AE47" s="34">
        <f>$V$28/'Fixed data'!$C$7</f>
        <v>8.1871007649919572E-2</v>
      </c>
      <c r="AF47" s="34">
        <f>$V$28/'Fixed data'!$C$7</f>
        <v>8.1871007649919572E-2</v>
      </c>
      <c r="AG47" s="34">
        <f>$V$28/'Fixed data'!$C$7</f>
        <v>8.1871007649919572E-2</v>
      </c>
      <c r="AH47" s="34">
        <f>$V$28/'Fixed data'!$C$7</f>
        <v>8.1871007649919572E-2</v>
      </c>
      <c r="AI47" s="34">
        <f>$V$28/'Fixed data'!$C$7</f>
        <v>8.1871007649919572E-2</v>
      </c>
      <c r="AJ47" s="34">
        <f>$V$28/'Fixed data'!$C$7</f>
        <v>8.1871007649919572E-2</v>
      </c>
      <c r="AK47" s="34">
        <f>$V$28/'Fixed data'!$C$7</f>
        <v>8.1871007649919572E-2</v>
      </c>
      <c r="AL47" s="34">
        <f>$V$28/'Fixed data'!$C$7</f>
        <v>8.1871007649919572E-2</v>
      </c>
      <c r="AM47" s="34">
        <f>$V$28/'Fixed data'!$C$7</f>
        <v>8.1871007649919572E-2</v>
      </c>
      <c r="AN47" s="34">
        <f>$V$28/'Fixed data'!$C$7</f>
        <v>8.1871007649919572E-2</v>
      </c>
      <c r="AO47" s="34">
        <f>$V$28/'Fixed data'!$C$7</f>
        <v>8.1871007649919572E-2</v>
      </c>
      <c r="AP47" s="34">
        <f>$V$28/'Fixed data'!$C$7</f>
        <v>8.1871007649919572E-2</v>
      </c>
      <c r="AQ47" s="34">
        <f>$V$28/'Fixed data'!$C$7</f>
        <v>8.1871007649919572E-2</v>
      </c>
      <c r="AR47" s="34">
        <f>$V$28/'Fixed data'!$C$7</f>
        <v>8.1871007649919572E-2</v>
      </c>
      <c r="AS47" s="34">
        <f>$V$28/'Fixed data'!$C$7</f>
        <v>8.1871007649919572E-2</v>
      </c>
      <c r="AT47" s="34">
        <f>$V$28/'Fixed data'!$C$7</f>
        <v>8.1871007649919572E-2</v>
      </c>
      <c r="AU47" s="34">
        <f>$V$28/'Fixed data'!$C$7</f>
        <v>8.1871007649919572E-2</v>
      </c>
      <c r="AV47" s="34">
        <f>$V$28/'Fixed data'!$C$7</f>
        <v>8.1871007649919572E-2</v>
      </c>
      <c r="AW47" s="34">
        <f>$V$28/'Fixed data'!$C$7</f>
        <v>8.1871007649919572E-2</v>
      </c>
      <c r="AX47" s="34">
        <f>$V$28/'Fixed data'!$C$7</f>
        <v>8.1871007649919572E-2</v>
      </c>
      <c r="AY47" s="34">
        <f>$V$28/'Fixed data'!$C$7</f>
        <v>8.1871007649919572E-2</v>
      </c>
      <c r="AZ47" s="34">
        <f>$V$28/'Fixed data'!$C$7</f>
        <v>8.1871007649919572E-2</v>
      </c>
      <c r="BA47" s="34">
        <f>$V$28/'Fixed data'!$C$7</f>
        <v>8.1871007649919572E-2</v>
      </c>
      <c r="BB47" s="34">
        <f>$V$28/'Fixed data'!$C$7</f>
        <v>8.1871007649919572E-2</v>
      </c>
      <c r="BC47" s="34">
        <f>$V$28/'Fixed data'!$C$7</f>
        <v>8.1871007649919572E-2</v>
      </c>
      <c r="BD47" s="34">
        <f>$V$28/'Fixed data'!$C$7</f>
        <v>8.1871007649919572E-2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8.1871007649919572E-2</v>
      </c>
      <c r="Y48" s="34">
        <f>$W$28/'Fixed data'!$C$7</f>
        <v>8.1871007649919572E-2</v>
      </c>
      <c r="Z48" s="34">
        <f>$W$28/'Fixed data'!$C$7</f>
        <v>8.1871007649919572E-2</v>
      </c>
      <c r="AA48" s="34">
        <f>$W$28/'Fixed data'!$C$7</f>
        <v>8.1871007649919572E-2</v>
      </c>
      <c r="AB48" s="34">
        <f>$W$28/'Fixed data'!$C$7</f>
        <v>8.1871007649919572E-2</v>
      </c>
      <c r="AC48" s="34">
        <f>$W$28/'Fixed data'!$C$7</f>
        <v>8.1871007649919572E-2</v>
      </c>
      <c r="AD48" s="34">
        <f>$W$28/'Fixed data'!$C$7</f>
        <v>8.1871007649919572E-2</v>
      </c>
      <c r="AE48" s="34">
        <f>$W$28/'Fixed data'!$C$7</f>
        <v>8.1871007649919572E-2</v>
      </c>
      <c r="AF48" s="34">
        <f>$W$28/'Fixed data'!$C$7</f>
        <v>8.1871007649919572E-2</v>
      </c>
      <c r="AG48" s="34">
        <f>$W$28/'Fixed data'!$C$7</f>
        <v>8.1871007649919572E-2</v>
      </c>
      <c r="AH48" s="34">
        <f>$W$28/'Fixed data'!$C$7</f>
        <v>8.1871007649919572E-2</v>
      </c>
      <c r="AI48" s="34">
        <f>$W$28/'Fixed data'!$C$7</f>
        <v>8.1871007649919572E-2</v>
      </c>
      <c r="AJ48" s="34">
        <f>$W$28/'Fixed data'!$C$7</f>
        <v>8.1871007649919572E-2</v>
      </c>
      <c r="AK48" s="34">
        <f>$W$28/'Fixed data'!$C$7</f>
        <v>8.1871007649919572E-2</v>
      </c>
      <c r="AL48" s="34">
        <f>$W$28/'Fixed data'!$C$7</f>
        <v>8.1871007649919572E-2</v>
      </c>
      <c r="AM48" s="34">
        <f>$W$28/'Fixed data'!$C$7</f>
        <v>8.1871007649919572E-2</v>
      </c>
      <c r="AN48" s="34">
        <f>$W$28/'Fixed data'!$C$7</f>
        <v>8.1871007649919572E-2</v>
      </c>
      <c r="AO48" s="34">
        <f>$W$28/'Fixed data'!$C$7</f>
        <v>8.1871007649919572E-2</v>
      </c>
      <c r="AP48" s="34">
        <f>$W$28/'Fixed data'!$C$7</f>
        <v>8.1871007649919572E-2</v>
      </c>
      <c r="AQ48" s="34">
        <f>$W$28/'Fixed data'!$C$7</f>
        <v>8.1871007649919572E-2</v>
      </c>
      <c r="AR48" s="34">
        <f>$W$28/'Fixed data'!$C$7</f>
        <v>8.1871007649919572E-2</v>
      </c>
      <c r="AS48" s="34">
        <f>$W$28/'Fixed data'!$C$7</f>
        <v>8.1871007649919572E-2</v>
      </c>
      <c r="AT48" s="34">
        <f>$W$28/'Fixed data'!$C$7</f>
        <v>8.1871007649919572E-2</v>
      </c>
      <c r="AU48" s="34">
        <f>$W$28/'Fixed data'!$C$7</f>
        <v>8.1871007649919572E-2</v>
      </c>
      <c r="AV48" s="34">
        <f>$W$28/'Fixed data'!$C$7</f>
        <v>8.1871007649919572E-2</v>
      </c>
      <c r="AW48" s="34">
        <f>$W$28/'Fixed data'!$C$7</f>
        <v>8.1871007649919572E-2</v>
      </c>
      <c r="AX48" s="34">
        <f>$W$28/'Fixed data'!$C$7</f>
        <v>8.1871007649919572E-2</v>
      </c>
      <c r="AY48" s="34">
        <f>$W$28/'Fixed data'!$C$7</f>
        <v>8.1871007649919572E-2</v>
      </c>
      <c r="AZ48" s="34">
        <f>$W$28/'Fixed data'!$C$7</f>
        <v>8.1871007649919572E-2</v>
      </c>
      <c r="BA48" s="34">
        <f>$W$28/'Fixed data'!$C$7</f>
        <v>8.1871007649919572E-2</v>
      </c>
      <c r="BB48" s="34">
        <f>$W$28/'Fixed data'!$C$7</f>
        <v>8.1871007649919572E-2</v>
      </c>
      <c r="BC48" s="34">
        <f>$W$28/'Fixed data'!$C$7</f>
        <v>8.1871007649919572E-2</v>
      </c>
      <c r="BD48" s="34">
        <f>$W$28/'Fixed data'!$C$7</f>
        <v>8.1871007649919572E-2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8.1871007649919572E-2</v>
      </c>
      <c r="Z49" s="34">
        <f>$X$28/'Fixed data'!$C$7</f>
        <v>8.1871007649919572E-2</v>
      </c>
      <c r="AA49" s="34">
        <f>$X$28/'Fixed data'!$C$7</f>
        <v>8.1871007649919572E-2</v>
      </c>
      <c r="AB49" s="34">
        <f>$X$28/'Fixed data'!$C$7</f>
        <v>8.1871007649919572E-2</v>
      </c>
      <c r="AC49" s="34">
        <f>$X$28/'Fixed data'!$C$7</f>
        <v>8.1871007649919572E-2</v>
      </c>
      <c r="AD49" s="34">
        <f>$X$28/'Fixed data'!$C$7</f>
        <v>8.1871007649919572E-2</v>
      </c>
      <c r="AE49" s="34">
        <f>$X$28/'Fixed data'!$C$7</f>
        <v>8.1871007649919572E-2</v>
      </c>
      <c r="AF49" s="34">
        <f>$X$28/'Fixed data'!$C$7</f>
        <v>8.1871007649919572E-2</v>
      </c>
      <c r="AG49" s="34">
        <f>$X$28/'Fixed data'!$C$7</f>
        <v>8.1871007649919572E-2</v>
      </c>
      <c r="AH49" s="34">
        <f>$X$28/'Fixed data'!$C$7</f>
        <v>8.1871007649919572E-2</v>
      </c>
      <c r="AI49" s="34">
        <f>$X$28/'Fixed data'!$C$7</f>
        <v>8.1871007649919572E-2</v>
      </c>
      <c r="AJ49" s="34">
        <f>$X$28/'Fixed data'!$C$7</f>
        <v>8.1871007649919572E-2</v>
      </c>
      <c r="AK49" s="34">
        <f>$X$28/'Fixed data'!$C$7</f>
        <v>8.1871007649919572E-2</v>
      </c>
      <c r="AL49" s="34">
        <f>$X$28/'Fixed data'!$C$7</f>
        <v>8.1871007649919572E-2</v>
      </c>
      <c r="AM49" s="34">
        <f>$X$28/'Fixed data'!$C$7</f>
        <v>8.1871007649919572E-2</v>
      </c>
      <c r="AN49" s="34">
        <f>$X$28/'Fixed data'!$C$7</f>
        <v>8.1871007649919572E-2</v>
      </c>
      <c r="AO49" s="34">
        <f>$X$28/'Fixed data'!$C$7</f>
        <v>8.1871007649919572E-2</v>
      </c>
      <c r="AP49" s="34">
        <f>$X$28/'Fixed data'!$C$7</f>
        <v>8.1871007649919572E-2</v>
      </c>
      <c r="AQ49" s="34">
        <f>$X$28/'Fixed data'!$C$7</f>
        <v>8.1871007649919572E-2</v>
      </c>
      <c r="AR49" s="34">
        <f>$X$28/'Fixed data'!$C$7</f>
        <v>8.1871007649919572E-2</v>
      </c>
      <c r="AS49" s="34">
        <f>$X$28/'Fixed data'!$C$7</f>
        <v>8.1871007649919572E-2</v>
      </c>
      <c r="AT49" s="34">
        <f>$X$28/'Fixed data'!$C$7</f>
        <v>8.1871007649919572E-2</v>
      </c>
      <c r="AU49" s="34">
        <f>$X$28/'Fixed data'!$C$7</f>
        <v>8.1871007649919572E-2</v>
      </c>
      <c r="AV49" s="34">
        <f>$X$28/'Fixed data'!$C$7</f>
        <v>8.1871007649919572E-2</v>
      </c>
      <c r="AW49" s="34">
        <f>$X$28/'Fixed data'!$C$7</f>
        <v>8.1871007649919572E-2</v>
      </c>
      <c r="AX49" s="34">
        <f>$X$28/'Fixed data'!$C$7</f>
        <v>8.1871007649919572E-2</v>
      </c>
      <c r="AY49" s="34">
        <f>$X$28/'Fixed data'!$C$7</f>
        <v>8.1871007649919572E-2</v>
      </c>
      <c r="AZ49" s="34">
        <f>$X$28/'Fixed data'!$C$7</f>
        <v>8.1871007649919572E-2</v>
      </c>
      <c r="BA49" s="34">
        <f>$X$28/'Fixed data'!$C$7</f>
        <v>8.1871007649919572E-2</v>
      </c>
      <c r="BB49" s="34">
        <f>$X$28/'Fixed data'!$C$7</f>
        <v>8.1871007649919572E-2</v>
      </c>
      <c r="BC49" s="34">
        <f>$X$28/'Fixed data'!$C$7</f>
        <v>8.1871007649919572E-2</v>
      </c>
      <c r="BD49" s="34">
        <f>$X$28/'Fixed data'!$C$7</f>
        <v>8.1871007649919572E-2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8.1871007649919572E-2</v>
      </c>
      <c r="AA50" s="34">
        <f>$Y$28/'Fixed data'!$C$7</f>
        <v>8.1871007649919572E-2</v>
      </c>
      <c r="AB50" s="34">
        <f>$Y$28/'Fixed data'!$C$7</f>
        <v>8.1871007649919572E-2</v>
      </c>
      <c r="AC50" s="34">
        <f>$Y$28/'Fixed data'!$C$7</f>
        <v>8.1871007649919572E-2</v>
      </c>
      <c r="AD50" s="34">
        <f>$Y$28/'Fixed data'!$C$7</f>
        <v>8.1871007649919572E-2</v>
      </c>
      <c r="AE50" s="34">
        <f>$Y$28/'Fixed data'!$C$7</f>
        <v>8.1871007649919572E-2</v>
      </c>
      <c r="AF50" s="34">
        <f>$Y$28/'Fixed data'!$C$7</f>
        <v>8.1871007649919572E-2</v>
      </c>
      <c r="AG50" s="34">
        <f>$Y$28/'Fixed data'!$C$7</f>
        <v>8.1871007649919572E-2</v>
      </c>
      <c r="AH50" s="34">
        <f>$Y$28/'Fixed data'!$C$7</f>
        <v>8.1871007649919572E-2</v>
      </c>
      <c r="AI50" s="34">
        <f>$Y$28/'Fixed data'!$C$7</f>
        <v>8.1871007649919572E-2</v>
      </c>
      <c r="AJ50" s="34">
        <f>$Y$28/'Fixed data'!$C$7</f>
        <v>8.1871007649919572E-2</v>
      </c>
      <c r="AK50" s="34">
        <f>$Y$28/'Fixed data'!$C$7</f>
        <v>8.1871007649919572E-2</v>
      </c>
      <c r="AL50" s="34">
        <f>$Y$28/'Fixed data'!$C$7</f>
        <v>8.1871007649919572E-2</v>
      </c>
      <c r="AM50" s="34">
        <f>$Y$28/'Fixed data'!$C$7</f>
        <v>8.1871007649919572E-2</v>
      </c>
      <c r="AN50" s="34">
        <f>$Y$28/'Fixed data'!$C$7</f>
        <v>8.1871007649919572E-2</v>
      </c>
      <c r="AO50" s="34">
        <f>$Y$28/'Fixed data'!$C$7</f>
        <v>8.1871007649919572E-2</v>
      </c>
      <c r="AP50" s="34">
        <f>$Y$28/'Fixed data'!$C$7</f>
        <v>8.1871007649919572E-2</v>
      </c>
      <c r="AQ50" s="34">
        <f>$Y$28/'Fixed data'!$C$7</f>
        <v>8.1871007649919572E-2</v>
      </c>
      <c r="AR50" s="34">
        <f>$Y$28/'Fixed data'!$C$7</f>
        <v>8.1871007649919572E-2</v>
      </c>
      <c r="AS50" s="34">
        <f>$Y$28/'Fixed data'!$C$7</f>
        <v>8.1871007649919572E-2</v>
      </c>
      <c r="AT50" s="34">
        <f>$Y$28/'Fixed data'!$C$7</f>
        <v>8.1871007649919572E-2</v>
      </c>
      <c r="AU50" s="34">
        <f>$Y$28/'Fixed data'!$C$7</f>
        <v>8.1871007649919572E-2</v>
      </c>
      <c r="AV50" s="34">
        <f>$Y$28/'Fixed data'!$C$7</f>
        <v>8.1871007649919572E-2</v>
      </c>
      <c r="AW50" s="34">
        <f>$Y$28/'Fixed data'!$C$7</f>
        <v>8.1871007649919572E-2</v>
      </c>
      <c r="AX50" s="34">
        <f>$Y$28/'Fixed data'!$C$7</f>
        <v>8.1871007649919572E-2</v>
      </c>
      <c r="AY50" s="34">
        <f>$Y$28/'Fixed data'!$C$7</f>
        <v>8.1871007649919572E-2</v>
      </c>
      <c r="AZ50" s="34">
        <f>$Y$28/'Fixed data'!$C$7</f>
        <v>8.1871007649919572E-2</v>
      </c>
      <c r="BA50" s="34">
        <f>$Y$28/'Fixed data'!$C$7</f>
        <v>8.1871007649919572E-2</v>
      </c>
      <c r="BB50" s="34">
        <f>$Y$28/'Fixed data'!$C$7</f>
        <v>8.1871007649919572E-2</v>
      </c>
      <c r="BC50" s="34">
        <f>$Y$28/'Fixed data'!$C$7</f>
        <v>8.1871007649919572E-2</v>
      </c>
      <c r="BD50" s="34">
        <f>$Y$28/'Fixed data'!$C$7</f>
        <v>8.1871007649919572E-2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8.1871007649919572E-2</v>
      </c>
      <c r="AB51" s="34">
        <f>$Z$28/'Fixed data'!$C$7</f>
        <v>8.1871007649919572E-2</v>
      </c>
      <c r="AC51" s="34">
        <f>$Z$28/'Fixed data'!$C$7</f>
        <v>8.1871007649919572E-2</v>
      </c>
      <c r="AD51" s="34">
        <f>$Z$28/'Fixed data'!$C$7</f>
        <v>8.1871007649919572E-2</v>
      </c>
      <c r="AE51" s="34">
        <f>$Z$28/'Fixed data'!$C$7</f>
        <v>8.1871007649919572E-2</v>
      </c>
      <c r="AF51" s="34">
        <f>$Z$28/'Fixed data'!$C$7</f>
        <v>8.1871007649919572E-2</v>
      </c>
      <c r="AG51" s="34">
        <f>$Z$28/'Fixed data'!$C$7</f>
        <v>8.1871007649919572E-2</v>
      </c>
      <c r="AH51" s="34">
        <f>$Z$28/'Fixed data'!$C$7</f>
        <v>8.1871007649919572E-2</v>
      </c>
      <c r="AI51" s="34">
        <f>$Z$28/'Fixed data'!$C$7</f>
        <v>8.1871007649919572E-2</v>
      </c>
      <c r="AJ51" s="34">
        <f>$Z$28/'Fixed data'!$C$7</f>
        <v>8.1871007649919572E-2</v>
      </c>
      <c r="AK51" s="34">
        <f>$Z$28/'Fixed data'!$C$7</f>
        <v>8.1871007649919572E-2</v>
      </c>
      <c r="AL51" s="34">
        <f>$Z$28/'Fixed data'!$C$7</f>
        <v>8.1871007649919572E-2</v>
      </c>
      <c r="AM51" s="34">
        <f>$Z$28/'Fixed data'!$C$7</f>
        <v>8.1871007649919572E-2</v>
      </c>
      <c r="AN51" s="34">
        <f>$Z$28/'Fixed data'!$C$7</f>
        <v>8.1871007649919572E-2</v>
      </c>
      <c r="AO51" s="34">
        <f>$Z$28/'Fixed data'!$C$7</f>
        <v>8.1871007649919572E-2</v>
      </c>
      <c r="AP51" s="34">
        <f>$Z$28/'Fixed data'!$C$7</f>
        <v>8.1871007649919572E-2</v>
      </c>
      <c r="AQ51" s="34">
        <f>$Z$28/'Fixed data'!$C$7</f>
        <v>8.1871007649919572E-2</v>
      </c>
      <c r="AR51" s="34">
        <f>$Z$28/'Fixed data'!$C$7</f>
        <v>8.1871007649919572E-2</v>
      </c>
      <c r="AS51" s="34">
        <f>$Z$28/'Fixed data'!$C$7</f>
        <v>8.1871007649919572E-2</v>
      </c>
      <c r="AT51" s="34">
        <f>$Z$28/'Fixed data'!$C$7</f>
        <v>8.1871007649919572E-2</v>
      </c>
      <c r="AU51" s="34">
        <f>$Z$28/'Fixed data'!$C$7</f>
        <v>8.1871007649919572E-2</v>
      </c>
      <c r="AV51" s="34">
        <f>$Z$28/'Fixed data'!$C$7</f>
        <v>8.1871007649919572E-2</v>
      </c>
      <c r="AW51" s="34">
        <f>$Z$28/'Fixed data'!$C$7</f>
        <v>8.1871007649919572E-2</v>
      </c>
      <c r="AX51" s="34">
        <f>$Z$28/'Fixed data'!$C$7</f>
        <v>8.1871007649919572E-2</v>
      </c>
      <c r="AY51" s="34">
        <f>$Z$28/'Fixed data'!$C$7</f>
        <v>8.1871007649919572E-2</v>
      </c>
      <c r="AZ51" s="34">
        <f>$Z$28/'Fixed data'!$C$7</f>
        <v>8.1871007649919572E-2</v>
      </c>
      <c r="BA51" s="34">
        <f>$Z$28/'Fixed data'!$C$7</f>
        <v>8.1871007649919572E-2</v>
      </c>
      <c r="BB51" s="34">
        <f>$Z$28/'Fixed data'!$C$7</f>
        <v>8.1871007649919572E-2</v>
      </c>
      <c r="BC51" s="34">
        <f>$Z$28/'Fixed data'!$C$7</f>
        <v>8.1871007649919572E-2</v>
      </c>
      <c r="BD51" s="34">
        <f>$Z$28/'Fixed data'!$C$7</f>
        <v>8.1871007649919572E-2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8.1871007649919572E-2</v>
      </c>
      <c r="AC52" s="34">
        <f>$AA$28/'Fixed data'!$C$7</f>
        <v>8.1871007649919572E-2</v>
      </c>
      <c r="AD52" s="34">
        <f>$AA$28/'Fixed data'!$C$7</f>
        <v>8.1871007649919572E-2</v>
      </c>
      <c r="AE52" s="34">
        <f>$AA$28/'Fixed data'!$C$7</f>
        <v>8.1871007649919572E-2</v>
      </c>
      <c r="AF52" s="34">
        <f>$AA$28/'Fixed data'!$C$7</f>
        <v>8.1871007649919572E-2</v>
      </c>
      <c r="AG52" s="34">
        <f>$AA$28/'Fixed data'!$C$7</f>
        <v>8.1871007649919572E-2</v>
      </c>
      <c r="AH52" s="34">
        <f>$AA$28/'Fixed data'!$C$7</f>
        <v>8.1871007649919572E-2</v>
      </c>
      <c r="AI52" s="34">
        <f>$AA$28/'Fixed data'!$C$7</f>
        <v>8.1871007649919572E-2</v>
      </c>
      <c r="AJ52" s="34">
        <f>$AA$28/'Fixed data'!$C$7</f>
        <v>8.1871007649919572E-2</v>
      </c>
      <c r="AK52" s="34">
        <f>$AA$28/'Fixed data'!$C$7</f>
        <v>8.1871007649919572E-2</v>
      </c>
      <c r="AL52" s="34">
        <f>$AA$28/'Fixed data'!$C$7</f>
        <v>8.1871007649919572E-2</v>
      </c>
      <c r="AM52" s="34">
        <f>$AA$28/'Fixed data'!$C$7</f>
        <v>8.1871007649919572E-2</v>
      </c>
      <c r="AN52" s="34">
        <f>$AA$28/'Fixed data'!$C$7</f>
        <v>8.1871007649919572E-2</v>
      </c>
      <c r="AO52" s="34">
        <f>$AA$28/'Fixed data'!$C$7</f>
        <v>8.1871007649919572E-2</v>
      </c>
      <c r="AP52" s="34">
        <f>$AA$28/'Fixed data'!$C$7</f>
        <v>8.1871007649919572E-2</v>
      </c>
      <c r="AQ52" s="34">
        <f>$AA$28/'Fixed data'!$C$7</f>
        <v>8.1871007649919572E-2</v>
      </c>
      <c r="AR52" s="34">
        <f>$AA$28/'Fixed data'!$C$7</f>
        <v>8.1871007649919572E-2</v>
      </c>
      <c r="AS52" s="34">
        <f>$AA$28/'Fixed data'!$C$7</f>
        <v>8.1871007649919572E-2</v>
      </c>
      <c r="AT52" s="34">
        <f>$AA$28/'Fixed data'!$C$7</f>
        <v>8.1871007649919572E-2</v>
      </c>
      <c r="AU52" s="34">
        <f>$AA$28/'Fixed data'!$C$7</f>
        <v>8.1871007649919572E-2</v>
      </c>
      <c r="AV52" s="34">
        <f>$AA$28/'Fixed data'!$C$7</f>
        <v>8.1871007649919572E-2</v>
      </c>
      <c r="AW52" s="34">
        <f>$AA$28/'Fixed data'!$C$7</f>
        <v>8.1871007649919572E-2</v>
      </c>
      <c r="AX52" s="34">
        <f>$AA$28/'Fixed data'!$C$7</f>
        <v>8.1871007649919572E-2</v>
      </c>
      <c r="AY52" s="34">
        <f>$AA$28/'Fixed data'!$C$7</f>
        <v>8.1871007649919572E-2</v>
      </c>
      <c r="AZ52" s="34">
        <f>$AA$28/'Fixed data'!$C$7</f>
        <v>8.1871007649919572E-2</v>
      </c>
      <c r="BA52" s="34">
        <f>$AA$28/'Fixed data'!$C$7</f>
        <v>8.1871007649919572E-2</v>
      </c>
      <c r="BB52" s="34">
        <f>$AA$28/'Fixed data'!$C$7</f>
        <v>8.1871007649919572E-2</v>
      </c>
      <c r="BC52" s="34">
        <f>$AA$28/'Fixed data'!$C$7</f>
        <v>8.1871007649919572E-2</v>
      </c>
      <c r="BD52" s="34">
        <f>$AA$28/'Fixed data'!$C$7</f>
        <v>8.1871007649919572E-2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8.1871007649919572E-2</v>
      </c>
      <c r="AD53" s="34">
        <f>$AB$28/'Fixed data'!$C$7</f>
        <v>8.1871007649919572E-2</v>
      </c>
      <c r="AE53" s="34">
        <f>$AB$28/'Fixed data'!$C$7</f>
        <v>8.1871007649919572E-2</v>
      </c>
      <c r="AF53" s="34">
        <f>$AB$28/'Fixed data'!$C$7</f>
        <v>8.1871007649919572E-2</v>
      </c>
      <c r="AG53" s="34">
        <f>$AB$28/'Fixed data'!$C$7</f>
        <v>8.1871007649919572E-2</v>
      </c>
      <c r="AH53" s="34">
        <f>$AB$28/'Fixed data'!$C$7</f>
        <v>8.1871007649919572E-2</v>
      </c>
      <c r="AI53" s="34">
        <f>$AB$28/'Fixed data'!$C$7</f>
        <v>8.1871007649919572E-2</v>
      </c>
      <c r="AJ53" s="34">
        <f>$AB$28/'Fixed data'!$C$7</f>
        <v>8.1871007649919572E-2</v>
      </c>
      <c r="AK53" s="34">
        <f>$AB$28/'Fixed data'!$C$7</f>
        <v>8.1871007649919572E-2</v>
      </c>
      <c r="AL53" s="34">
        <f>$AB$28/'Fixed data'!$C$7</f>
        <v>8.1871007649919572E-2</v>
      </c>
      <c r="AM53" s="34">
        <f>$AB$28/'Fixed data'!$C$7</f>
        <v>8.1871007649919572E-2</v>
      </c>
      <c r="AN53" s="34">
        <f>$AB$28/'Fixed data'!$C$7</f>
        <v>8.1871007649919572E-2</v>
      </c>
      <c r="AO53" s="34">
        <f>$AB$28/'Fixed data'!$C$7</f>
        <v>8.1871007649919572E-2</v>
      </c>
      <c r="AP53" s="34">
        <f>$AB$28/'Fixed data'!$C$7</f>
        <v>8.1871007649919572E-2</v>
      </c>
      <c r="AQ53" s="34">
        <f>$AB$28/'Fixed data'!$C$7</f>
        <v>8.1871007649919572E-2</v>
      </c>
      <c r="AR53" s="34">
        <f>$AB$28/'Fixed data'!$C$7</f>
        <v>8.1871007649919572E-2</v>
      </c>
      <c r="AS53" s="34">
        <f>$AB$28/'Fixed data'!$C$7</f>
        <v>8.1871007649919572E-2</v>
      </c>
      <c r="AT53" s="34">
        <f>$AB$28/'Fixed data'!$C$7</f>
        <v>8.1871007649919572E-2</v>
      </c>
      <c r="AU53" s="34">
        <f>$AB$28/'Fixed data'!$C$7</f>
        <v>8.1871007649919572E-2</v>
      </c>
      <c r="AV53" s="34">
        <f>$AB$28/'Fixed data'!$C$7</f>
        <v>8.1871007649919572E-2</v>
      </c>
      <c r="AW53" s="34">
        <f>$AB$28/'Fixed data'!$C$7</f>
        <v>8.1871007649919572E-2</v>
      </c>
      <c r="AX53" s="34">
        <f>$AB$28/'Fixed data'!$C$7</f>
        <v>8.1871007649919572E-2</v>
      </c>
      <c r="AY53" s="34">
        <f>$AB$28/'Fixed data'!$C$7</f>
        <v>8.1871007649919572E-2</v>
      </c>
      <c r="AZ53" s="34">
        <f>$AB$28/'Fixed data'!$C$7</f>
        <v>8.1871007649919572E-2</v>
      </c>
      <c r="BA53" s="34">
        <f>$AB$28/'Fixed data'!$C$7</f>
        <v>8.1871007649919572E-2</v>
      </c>
      <c r="BB53" s="34">
        <f>$AB$28/'Fixed data'!$C$7</f>
        <v>8.1871007649919572E-2</v>
      </c>
      <c r="BC53" s="34">
        <f>$AB$28/'Fixed data'!$C$7</f>
        <v>8.1871007649919572E-2</v>
      </c>
      <c r="BD53" s="34">
        <f>$AB$28/'Fixed data'!$C$7</f>
        <v>8.1871007649919572E-2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8.1871007649919572E-2</v>
      </c>
      <c r="AE54" s="34">
        <f>$AC$28/'Fixed data'!$C$7</f>
        <v>8.1871007649919572E-2</v>
      </c>
      <c r="AF54" s="34">
        <f>$AC$28/'Fixed data'!$C$7</f>
        <v>8.1871007649919572E-2</v>
      </c>
      <c r="AG54" s="34">
        <f>$AC$28/'Fixed data'!$C$7</f>
        <v>8.1871007649919572E-2</v>
      </c>
      <c r="AH54" s="34">
        <f>$AC$28/'Fixed data'!$C$7</f>
        <v>8.1871007649919572E-2</v>
      </c>
      <c r="AI54" s="34">
        <f>$AC$28/'Fixed data'!$C$7</f>
        <v>8.1871007649919572E-2</v>
      </c>
      <c r="AJ54" s="34">
        <f>$AC$28/'Fixed data'!$C$7</f>
        <v>8.1871007649919572E-2</v>
      </c>
      <c r="AK54" s="34">
        <f>$AC$28/'Fixed data'!$C$7</f>
        <v>8.1871007649919572E-2</v>
      </c>
      <c r="AL54" s="34">
        <f>$AC$28/'Fixed data'!$C$7</f>
        <v>8.1871007649919572E-2</v>
      </c>
      <c r="AM54" s="34">
        <f>$AC$28/'Fixed data'!$C$7</f>
        <v>8.1871007649919572E-2</v>
      </c>
      <c r="AN54" s="34">
        <f>$AC$28/'Fixed data'!$C$7</f>
        <v>8.1871007649919572E-2</v>
      </c>
      <c r="AO54" s="34">
        <f>$AC$28/'Fixed data'!$C$7</f>
        <v>8.1871007649919572E-2</v>
      </c>
      <c r="AP54" s="34">
        <f>$AC$28/'Fixed data'!$C$7</f>
        <v>8.1871007649919572E-2</v>
      </c>
      <c r="AQ54" s="34">
        <f>$AC$28/'Fixed data'!$C$7</f>
        <v>8.1871007649919572E-2</v>
      </c>
      <c r="AR54" s="34">
        <f>$AC$28/'Fixed data'!$C$7</f>
        <v>8.1871007649919572E-2</v>
      </c>
      <c r="AS54" s="34">
        <f>$AC$28/'Fixed data'!$C$7</f>
        <v>8.1871007649919572E-2</v>
      </c>
      <c r="AT54" s="34">
        <f>$AC$28/'Fixed data'!$C$7</f>
        <v>8.1871007649919572E-2</v>
      </c>
      <c r="AU54" s="34">
        <f>$AC$28/'Fixed data'!$C$7</f>
        <v>8.1871007649919572E-2</v>
      </c>
      <c r="AV54" s="34">
        <f>$AC$28/'Fixed data'!$C$7</f>
        <v>8.1871007649919572E-2</v>
      </c>
      <c r="AW54" s="34">
        <f>$AC$28/'Fixed data'!$C$7</f>
        <v>8.1871007649919572E-2</v>
      </c>
      <c r="AX54" s="34">
        <f>$AC$28/'Fixed data'!$C$7</f>
        <v>8.1871007649919572E-2</v>
      </c>
      <c r="AY54" s="34">
        <f>$AC$28/'Fixed data'!$C$7</f>
        <v>8.1871007649919572E-2</v>
      </c>
      <c r="AZ54" s="34">
        <f>$AC$28/'Fixed data'!$C$7</f>
        <v>8.1871007649919572E-2</v>
      </c>
      <c r="BA54" s="34">
        <f>$AC$28/'Fixed data'!$C$7</f>
        <v>8.1871007649919572E-2</v>
      </c>
      <c r="BB54" s="34">
        <f>$AC$28/'Fixed data'!$C$7</f>
        <v>8.1871007649919572E-2</v>
      </c>
      <c r="BC54" s="34">
        <f>$AC$28/'Fixed data'!$C$7</f>
        <v>8.1871007649919572E-2</v>
      </c>
      <c r="BD54" s="34">
        <f>$AC$28/'Fixed data'!$C$7</f>
        <v>8.1871007649919572E-2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8.1871007649919572E-2</v>
      </c>
      <c r="AF55" s="34">
        <f>$AD$28/'Fixed data'!$C$7</f>
        <v>8.1871007649919572E-2</v>
      </c>
      <c r="AG55" s="34">
        <f>$AD$28/'Fixed data'!$C$7</f>
        <v>8.1871007649919572E-2</v>
      </c>
      <c r="AH55" s="34">
        <f>$AD$28/'Fixed data'!$C$7</f>
        <v>8.1871007649919572E-2</v>
      </c>
      <c r="AI55" s="34">
        <f>$AD$28/'Fixed data'!$C$7</f>
        <v>8.1871007649919572E-2</v>
      </c>
      <c r="AJ55" s="34">
        <f>$AD$28/'Fixed data'!$C$7</f>
        <v>8.1871007649919572E-2</v>
      </c>
      <c r="AK55" s="34">
        <f>$AD$28/'Fixed data'!$C$7</f>
        <v>8.1871007649919572E-2</v>
      </c>
      <c r="AL55" s="34">
        <f>$AD$28/'Fixed data'!$C$7</f>
        <v>8.1871007649919572E-2</v>
      </c>
      <c r="AM55" s="34">
        <f>$AD$28/'Fixed data'!$C$7</f>
        <v>8.1871007649919572E-2</v>
      </c>
      <c r="AN55" s="34">
        <f>$AD$28/'Fixed data'!$C$7</f>
        <v>8.1871007649919572E-2</v>
      </c>
      <c r="AO55" s="34">
        <f>$AD$28/'Fixed data'!$C$7</f>
        <v>8.1871007649919572E-2</v>
      </c>
      <c r="AP55" s="34">
        <f>$AD$28/'Fixed data'!$C$7</f>
        <v>8.1871007649919572E-2</v>
      </c>
      <c r="AQ55" s="34">
        <f>$AD$28/'Fixed data'!$C$7</f>
        <v>8.1871007649919572E-2</v>
      </c>
      <c r="AR55" s="34">
        <f>$AD$28/'Fixed data'!$C$7</f>
        <v>8.1871007649919572E-2</v>
      </c>
      <c r="AS55" s="34">
        <f>$AD$28/'Fixed data'!$C$7</f>
        <v>8.1871007649919572E-2</v>
      </c>
      <c r="AT55" s="34">
        <f>$AD$28/'Fixed data'!$C$7</f>
        <v>8.1871007649919572E-2</v>
      </c>
      <c r="AU55" s="34">
        <f>$AD$28/'Fixed data'!$C$7</f>
        <v>8.1871007649919572E-2</v>
      </c>
      <c r="AV55" s="34">
        <f>$AD$28/'Fixed data'!$C$7</f>
        <v>8.1871007649919572E-2</v>
      </c>
      <c r="AW55" s="34">
        <f>$AD$28/'Fixed data'!$C$7</f>
        <v>8.1871007649919572E-2</v>
      </c>
      <c r="AX55" s="34">
        <f>$AD$28/'Fixed data'!$C$7</f>
        <v>8.1871007649919572E-2</v>
      </c>
      <c r="AY55" s="34">
        <f>$AD$28/'Fixed data'!$C$7</f>
        <v>8.1871007649919572E-2</v>
      </c>
      <c r="AZ55" s="34">
        <f>$AD$28/'Fixed data'!$C$7</f>
        <v>8.1871007649919572E-2</v>
      </c>
      <c r="BA55" s="34">
        <f>$AD$28/'Fixed data'!$C$7</f>
        <v>8.1871007649919572E-2</v>
      </c>
      <c r="BB55" s="34">
        <f>$AD$28/'Fixed data'!$C$7</f>
        <v>8.1871007649919572E-2</v>
      </c>
      <c r="BC55" s="34">
        <f>$AD$28/'Fixed data'!$C$7</f>
        <v>8.1871007649919572E-2</v>
      </c>
      <c r="BD55" s="34">
        <f>$AD$28/'Fixed data'!$C$7</f>
        <v>8.1871007649919572E-2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8.1871007649919572E-2</v>
      </c>
      <c r="AG56" s="34">
        <f>$AE$28/'Fixed data'!$C$7</f>
        <v>8.1871007649919572E-2</v>
      </c>
      <c r="AH56" s="34">
        <f>$AE$28/'Fixed data'!$C$7</f>
        <v>8.1871007649919572E-2</v>
      </c>
      <c r="AI56" s="34">
        <f>$AE$28/'Fixed data'!$C$7</f>
        <v>8.1871007649919572E-2</v>
      </c>
      <c r="AJ56" s="34">
        <f>$AE$28/'Fixed data'!$C$7</f>
        <v>8.1871007649919572E-2</v>
      </c>
      <c r="AK56" s="34">
        <f>$AE$28/'Fixed data'!$C$7</f>
        <v>8.1871007649919572E-2</v>
      </c>
      <c r="AL56" s="34">
        <f>$AE$28/'Fixed data'!$C$7</f>
        <v>8.1871007649919572E-2</v>
      </c>
      <c r="AM56" s="34">
        <f>$AE$28/'Fixed data'!$C$7</f>
        <v>8.1871007649919572E-2</v>
      </c>
      <c r="AN56" s="34">
        <f>$AE$28/'Fixed data'!$C$7</f>
        <v>8.1871007649919572E-2</v>
      </c>
      <c r="AO56" s="34">
        <f>$AE$28/'Fixed data'!$C$7</f>
        <v>8.1871007649919572E-2</v>
      </c>
      <c r="AP56" s="34">
        <f>$AE$28/'Fixed data'!$C$7</f>
        <v>8.1871007649919572E-2</v>
      </c>
      <c r="AQ56" s="34">
        <f>$AE$28/'Fixed data'!$C$7</f>
        <v>8.1871007649919572E-2</v>
      </c>
      <c r="AR56" s="34">
        <f>$AE$28/'Fixed data'!$C$7</f>
        <v>8.1871007649919572E-2</v>
      </c>
      <c r="AS56" s="34">
        <f>$AE$28/'Fixed data'!$C$7</f>
        <v>8.1871007649919572E-2</v>
      </c>
      <c r="AT56" s="34">
        <f>$AE$28/'Fixed data'!$C$7</f>
        <v>8.1871007649919572E-2</v>
      </c>
      <c r="AU56" s="34">
        <f>$AE$28/'Fixed data'!$C$7</f>
        <v>8.1871007649919572E-2</v>
      </c>
      <c r="AV56" s="34">
        <f>$AE$28/'Fixed data'!$C$7</f>
        <v>8.1871007649919572E-2</v>
      </c>
      <c r="AW56" s="34">
        <f>$AE$28/'Fixed data'!$C$7</f>
        <v>8.1871007649919572E-2</v>
      </c>
      <c r="AX56" s="34">
        <f>$AE$28/'Fixed data'!$C$7</f>
        <v>8.1871007649919572E-2</v>
      </c>
      <c r="AY56" s="34">
        <f>$AE$28/'Fixed data'!$C$7</f>
        <v>8.1871007649919572E-2</v>
      </c>
      <c r="AZ56" s="34">
        <f>$AE$28/'Fixed data'!$C$7</f>
        <v>8.1871007649919572E-2</v>
      </c>
      <c r="BA56" s="34">
        <f>$AE$28/'Fixed data'!$C$7</f>
        <v>8.1871007649919572E-2</v>
      </c>
      <c r="BB56" s="34">
        <f>$AE$28/'Fixed data'!$C$7</f>
        <v>8.1871007649919572E-2</v>
      </c>
      <c r="BC56" s="34">
        <f>$AE$28/'Fixed data'!$C$7</f>
        <v>8.1871007649919572E-2</v>
      </c>
      <c r="BD56" s="34">
        <f>$AE$28/'Fixed data'!$C$7</f>
        <v>8.1871007649919572E-2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8.1871007649919572E-2</v>
      </c>
      <c r="AH57" s="34">
        <f>$AF$28/'Fixed data'!$C$7</f>
        <v>8.1871007649919572E-2</v>
      </c>
      <c r="AI57" s="34">
        <f>$AF$28/'Fixed data'!$C$7</f>
        <v>8.1871007649919572E-2</v>
      </c>
      <c r="AJ57" s="34">
        <f>$AF$28/'Fixed data'!$C$7</f>
        <v>8.1871007649919572E-2</v>
      </c>
      <c r="AK57" s="34">
        <f>$AF$28/'Fixed data'!$C$7</f>
        <v>8.1871007649919572E-2</v>
      </c>
      <c r="AL57" s="34">
        <f>$AF$28/'Fixed data'!$C$7</f>
        <v>8.1871007649919572E-2</v>
      </c>
      <c r="AM57" s="34">
        <f>$AF$28/'Fixed data'!$C$7</f>
        <v>8.1871007649919572E-2</v>
      </c>
      <c r="AN57" s="34">
        <f>$AF$28/'Fixed data'!$C$7</f>
        <v>8.1871007649919572E-2</v>
      </c>
      <c r="AO57" s="34">
        <f>$AF$28/'Fixed data'!$C$7</f>
        <v>8.1871007649919572E-2</v>
      </c>
      <c r="AP57" s="34">
        <f>$AF$28/'Fixed data'!$C$7</f>
        <v>8.1871007649919572E-2</v>
      </c>
      <c r="AQ57" s="34">
        <f>$AF$28/'Fixed data'!$C$7</f>
        <v>8.1871007649919572E-2</v>
      </c>
      <c r="AR57" s="34">
        <f>$AF$28/'Fixed data'!$C$7</f>
        <v>8.1871007649919572E-2</v>
      </c>
      <c r="AS57" s="34">
        <f>$AF$28/'Fixed data'!$C$7</f>
        <v>8.1871007649919572E-2</v>
      </c>
      <c r="AT57" s="34">
        <f>$AF$28/'Fixed data'!$C$7</f>
        <v>8.1871007649919572E-2</v>
      </c>
      <c r="AU57" s="34">
        <f>$AF$28/'Fixed data'!$C$7</f>
        <v>8.1871007649919572E-2</v>
      </c>
      <c r="AV57" s="34">
        <f>$AF$28/'Fixed data'!$C$7</f>
        <v>8.1871007649919572E-2</v>
      </c>
      <c r="AW57" s="34">
        <f>$AF$28/'Fixed data'!$C$7</f>
        <v>8.1871007649919572E-2</v>
      </c>
      <c r="AX57" s="34">
        <f>$AF$28/'Fixed data'!$C$7</f>
        <v>8.1871007649919572E-2</v>
      </c>
      <c r="AY57" s="34">
        <f>$AF$28/'Fixed data'!$C$7</f>
        <v>8.1871007649919572E-2</v>
      </c>
      <c r="AZ57" s="34">
        <f>$AF$28/'Fixed data'!$C$7</f>
        <v>8.1871007649919572E-2</v>
      </c>
      <c r="BA57" s="34">
        <f>$AF$28/'Fixed data'!$C$7</f>
        <v>8.1871007649919572E-2</v>
      </c>
      <c r="BB57" s="34">
        <f>$AF$28/'Fixed data'!$C$7</f>
        <v>8.1871007649919572E-2</v>
      </c>
      <c r="BC57" s="34">
        <f>$AF$28/'Fixed data'!$C$7</f>
        <v>8.1871007649919572E-2</v>
      </c>
      <c r="BD57" s="34">
        <f>$AF$28/'Fixed data'!$C$7</f>
        <v>8.1871007649919572E-2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8.1871007649919572E-2</v>
      </c>
      <c r="AI58" s="34">
        <f>$AG$28/'Fixed data'!$C$7</f>
        <v>8.1871007649919572E-2</v>
      </c>
      <c r="AJ58" s="34">
        <f>$AG$28/'Fixed data'!$C$7</f>
        <v>8.1871007649919572E-2</v>
      </c>
      <c r="AK58" s="34">
        <f>$AG$28/'Fixed data'!$C$7</f>
        <v>8.1871007649919572E-2</v>
      </c>
      <c r="AL58" s="34">
        <f>$AG$28/'Fixed data'!$C$7</f>
        <v>8.1871007649919572E-2</v>
      </c>
      <c r="AM58" s="34">
        <f>$AG$28/'Fixed data'!$C$7</f>
        <v>8.1871007649919572E-2</v>
      </c>
      <c r="AN58" s="34">
        <f>$AG$28/'Fixed data'!$C$7</f>
        <v>8.1871007649919572E-2</v>
      </c>
      <c r="AO58" s="34">
        <f>$AG$28/'Fixed data'!$C$7</f>
        <v>8.1871007649919572E-2</v>
      </c>
      <c r="AP58" s="34">
        <f>$AG$28/'Fixed data'!$C$7</f>
        <v>8.1871007649919572E-2</v>
      </c>
      <c r="AQ58" s="34">
        <f>$AG$28/'Fixed data'!$C$7</f>
        <v>8.1871007649919572E-2</v>
      </c>
      <c r="AR58" s="34">
        <f>$AG$28/'Fixed data'!$C$7</f>
        <v>8.1871007649919572E-2</v>
      </c>
      <c r="AS58" s="34">
        <f>$AG$28/'Fixed data'!$C$7</f>
        <v>8.1871007649919572E-2</v>
      </c>
      <c r="AT58" s="34">
        <f>$AG$28/'Fixed data'!$C$7</f>
        <v>8.1871007649919572E-2</v>
      </c>
      <c r="AU58" s="34">
        <f>$AG$28/'Fixed data'!$C$7</f>
        <v>8.1871007649919572E-2</v>
      </c>
      <c r="AV58" s="34">
        <f>$AG$28/'Fixed data'!$C$7</f>
        <v>8.1871007649919572E-2</v>
      </c>
      <c r="AW58" s="34">
        <f>$AG$28/'Fixed data'!$C$7</f>
        <v>8.1871007649919572E-2</v>
      </c>
      <c r="AX58" s="34">
        <f>$AG$28/'Fixed data'!$C$7</f>
        <v>8.1871007649919572E-2</v>
      </c>
      <c r="AY58" s="34">
        <f>$AG$28/'Fixed data'!$C$7</f>
        <v>8.1871007649919572E-2</v>
      </c>
      <c r="AZ58" s="34">
        <f>$AG$28/'Fixed data'!$C$7</f>
        <v>8.1871007649919572E-2</v>
      </c>
      <c r="BA58" s="34">
        <f>$AG$28/'Fixed data'!$C$7</f>
        <v>8.1871007649919572E-2</v>
      </c>
      <c r="BB58" s="34">
        <f>$AG$28/'Fixed data'!$C$7</f>
        <v>8.1871007649919572E-2</v>
      </c>
      <c r="BC58" s="34">
        <f>$AG$28/'Fixed data'!$C$7</f>
        <v>8.1871007649919572E-2</v>
      </c>
      <c r="BD58" s="34">
        <f>$AG$28/'Fixed data'!$C$7</f>
        <v>8.1871007649919572E-2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8.1871007649919572E-2</v>
      </c>
      <c r="AJ59" s="34">
        <f>$AH$28/'Fixed data'!$C$7</f>
        <v>8.1871007649919572E-2</v>
      </c>
      <c r="AK59" s="34">
        <f>$AH$28/'Fixed data'!$C$7</f>
        <v>8.1871007649919572E-2</v>
      </c>
      <c r="AL59" s="34">
        <f>$AH$28/'Fixed data'!$C$7</f>
        <v>8.1871007649919572E-2</v>
      </c>
      <c r="AM59" s="34">
        <f>$AH$28/'Fixed data'!$C$7</f>
        <v>8.1871007649919572E-2</v>
      </c>
      <c r="AN59" s="34">
        <f>$AH$28/'Fixed data'!$C$7</f>
        <v>8.1871007649919572E-2</v>
      </c>
      <c r="AO59" s="34">
        <f>$AH$28/'Fixed data'!$C$7</f>
        <v>8.1871007649919572E-2</v>
      </c>
      <c r="AP59" s="34">
        <f>$AH$28/'Fixed data'!$C$7</f>
        <v>8.1871007649919572E-2</v>
      </c>
      <c r="AQ59" s="34">
        <f>$AH$28/'Fixed data'!$C$7</f>
        <v>8.1871007649919572E-2</v>
      </c>
      <c r="AR59" s="34">
        <f>$AH$28/'Fixed data'!$C$7</f>
        <v>8.1871007649919572E-2</v>
      </c>
      <c r="AS59" s="34">
        <f>$AH$28/'Fixed data'!$C$7</f>
        <v>8.1871007649919572E-2</v>
      </c>
      <c r="AT59" s="34">
        <f>$AH$28/'Fixed data'!$C$7</f>
        <v>8.1871007649919572E-2</v>
      </c>
      <c r="AU59" s="34">
        <f>$AH$28/'Fixed data'!$C$7</f>
        <v>8.1871007649919572E-2</v>
      </c>
      <c r="AV59" s="34">
        <f>$AH$28/'Fixed data'!$C$7</f>
        <v>8.1871007649919572E-2</v>
      </c>
      <c r="AW59" s="34">
        <f>$AH$28/'Fixed data'!$C$7</f>
        <v>8.1871007649919572E-2</v>
      </c>
      <c r="AX59" s="34">
        <f>$AH$28/'Fixed data'!$C$7</f>
        <v>8.1871007649919572E-2</v>
      </c>
      <c r="AY59" s="34">
        <f>$AH$28/'Fixed data'!$C$7</f>
        <v>8.1871007649919572E-2</v>
      </c>
      <c r="AZ59" s="34">
        <f>$AH$28/'Fixed data'!$C$7</f>
        <v>8.1871007649919572E-2</v>
      </c>
      <c r="BA59" s="34">
        <f>$AH$28/'Fixed data'!$C$7</f>
        <v>8.1871007649919572E-2</v>
      </c>
      <c r="BB59" s="34">
        <f>$AH$28/'Fixed data'!$C$7</f>
        <v>8.1871007649919572E-2</v>
      </c>
      <c r="BC59" s="34">
        <f>$AH$28/'Fixed data'!$C$7</f>
        <v>8.1871007649919572E-2</v>
      </c>
      <c r="BD59" s="34">
        <f>$AH$28/'Fixed data'!$C$7</f>
        <v>8.1871007649919572E-2</v>
      </c>
    </row>
    <row r="60" spans="1:56" ht="16.5" collapsed="1" x14ac:dyDescent="0.35">
      <c r="A60" s="115"/>
      <c r="B60" s="9" t="s">
        <v>7</v>
      </c>
      <c r="C60" s="9" t="s">
        <v>61</v>
      </c>
      <c r="D60" s="9" t="s">
        <v>40</v>
      </c>
      <c r="E60" s="34">
        <f>SUM(E30:E59)</f>
        <v>0</v>
      </c>
      <c r="F60" s="34">
        <f t="shared" ref="F60:BD60" si="6">SUM(F30:F59)</f>
        <v>-1.4411800385993935E-2</v>
      </c>
      <c r="G60" s="34">
        <f t="shared" si="6"/>
        <v>-2.4901327072477254E-2</v>
      </c>
      <c r="H60" s="34">
        <f t="shared" si="6"/>
        <v>-3.0689235985460687E-2</v>
      </c>
      <c r="I60" s="34">
        <f t="shared" si="6"/>
        <v>-3.1082319131314751E-2</v>
      </c>
      <c r="J60" s="34">
        <f t="shared" si="6"/>
        <v>-2.4290990465555592E-2</v>
      </c>
      <c r="K60" s="34">
        <f t="shared" si="6"/>
        <v>-7.6694560626847305E-3</v>
      </c>
      <c r="L60" s="34">
        <f t="shared" si="6"/>
        <v>1.8002891701568571E-2</v>
      </c>
      <c r="M60" s="34">
        <f t="shared" si="6"/>
        <v>5.5644303382244312E-2</v>
      </c>
      <c r="N60" s="34">
        <f t="shared" si="6"/>
        <v>0.12237677981037093</v>
      </c>
      <c r="O60" s="34">
        <f t="shared" si="6"/>
        <v>0.19779388940568399</v>
      </c>
      <c r="P60" s="34">
        <f t="shared" si="6"/>
        <v>0.27966489705560355</v>
      </c>
      <c r="Q60" s="34">
        <f t="shared" si="6"/>
        <v>0.3615359047055231</v>
      </c>
      <c r="R60" s="34">
        <f t="shared" si="6"/>
        <v>0.44340691235544266</v>
      </c>
      <c r="S60" s="34">
        <f t="shared" si="6"/>
        <v>0.52527792000536222</v>
      </c>
      <c r="T60" s="34">
        <f t="shared" si="6"/>
        <v>0.60714892765528183</v>
      </c>
      <c r="U60" s="34">
        <f t="shared" si="6"/>
        <v>0.68901993530520145</v>
      </c>
      <c r="V60" s="34">
        <f t="shared" si="6"/>
        <v>0.77089094295512106</v>
      </c>
      <c r="W60" s="34">
        <f t="shared" si="6"/>
        <v>0.85276195060504068</v>
      </c>
      <c r="X60" s="34">
        <f t="shared" si="6"/>
        <v>0.93463295825496029</v>
      </c>
      <c r="Y60" s="34">
        <f t="shared" si="6"/>
        <v>1.0165039659048798</v>
      </c>
      <c r="Z60" s="34">
        <f t="shared" si="6"/>
        <v>1.0983749735547994</v>
      </c>
      <c r="AA60" s="34">
        <f t="shared" si="6"/>
        <v>1.180245981204719</v>
      </c>
      <c r="AB60" s="34">
        <f t="shared" si="6"/>
        <v>1.2621169888546386</v>
      </c>
      <c r="AC60" s="34">
        <f t="shared" si="6"/>
        <v>1.3439879965045582</v>
      </c>
      <c r="AD60" s="34">
        <f t="shared" si="6"/>
        <v>1.4258590041544779</v>
      </c>
      <c r="AE60" s="34">
        <f t="shared" si="6"/>
        <v>1.5077300118043975</v>
      </c>
      <c r="AF60" s="34">
        <f t="shared" si="6"/>
        <v>1.5896010194543171</v>
      </c>
      <c r="AG60" s="34">
        <f t="shared" si="6"/>
        <v>1.6714720271042367</v>
      </c>
      <c r="AH60" s="34">
        <f t="shared" si="6"/>
        <v>1.7533430347541563</v>
      </c>
      <c r="AI60" s="34">
        <f t="shared" si="6"/>
        <v>1.8352140424040759</v>
      </c>
      <c r="AJ60" s="34">
        <f t="shared" si="6"/>
        <v>1.8352140424040759</v>
      </c>
      <c r="AK60" s="34">
        <f t="shared" si="6"/>
        <v>1.8352140424040759</v>
      </c>
      <c r="AL60" s="34">
        <f t="shared" si="6"/>
        <v>1.8352140424040759</v>
      </c>
      <c r="AM60" s="34">
        <f t="shared" si="6"/>
        <v>1.8352140424040759</v>
      </c>
      <c r="AN60" s="34">
        <f t="shared" si="6"/>
        <v>1.8352140424040759</v>
      </c>
      <c r="AO60" s="34">
        <f t="shared" si="6"/>
        <v>1.8352140424040759</v>
      </c>
      <c r="AP60" s="34">
        <f t="shared" si="6"/>
        <v>1.8352140424040759</v>
      </c>
      <c r="AQ60" s="34">
        <f t="shared" si="6"/>
        <v>1.8352140424040759</v>
      </c>
      <c r="AR60" s="34">
        <f t="shared" si="6"/>
        <v>1.8352140424040759</v>
      </c>
      <c r="AS60" s="34">
        <f t="shared" si="6"/>
        <v>1.8352140424040759</v>
      </c>
      <c r="AT60" s="34">
        <f t="shared" si="6"/>
        <v>1.8352140424040759</v>
      </c>
      <c r="AU60" s="34">
        <f t="shared" si="6"/>
        <v>1.8352140424040759</v>
      </c>
      <c r="AV60" s="34">
        <f t="shared" si="6"/>
        <v>1.8352140424040759</v>
      </c>
      <c r="AW60" s="34">
        <f t="shared" si="6"/>
        <v>1.8352140424040759</v>
      </c>
      <c r="AX60" s="34">
        <f t="shared" si="6"/>
        <v>1.8352140424040759</v>
      </c>
      <c r="AY60" s="34">
        <f t="shared" si="6"/>
        <v>1.84962584279007</v>
      </c>
      <c r="AZ60" s="34">
        <f t="shared" si="6"/>
        <v>1.8601153694765533</v>
      </c>
      <c r="BA60" s="34">
        <f t="shared" si="6"/>
        <v>1.8659032783895366</v>
      </c>
      <c r="BB60" s="34">
        <f t="shared" si="6"/>
        <v>1.8662963615353907</v>
      </c>
      <c r="BC60" s="34">
        <f t="shared" si="6"/>
        <v>1.8595050328696316</v>
      </c>
      <c r="BD60" s="34">
        <f t="shared" si="6"/>
        <v>1.8428834984667608</v>
      </c>
    </row>
    <row r="61" spans="1:56" ht="17.25" hidden="1" customHeight="1" outlineLevel="1" x14ac:dyDescent="0.35">
      <c r="A61" s="115"/>
      <c r="B61" s="9" t="s">
        <v>35</v>
      </c>
      <c r="C61" s="9" t="s">
        <v>62</v>
      </c>
      <c r="D61" s="9" t="s">
        <v>40</v>
      </c>
      <c r="E61" s="34">
        <v>0</v>
      </c>
      <c r="F61" s="34">
        <f>E62</f>
        <v>-0.64853101736972707</v>
      </c>
      <c r="G61" s="34">
        <f t="shared" ref="G61:BD61" si="7">F62</f>
        <v>-1.1061479178754825</v>
      </c>
      <c r="H61" s="34">
        <f t="shared" si="7"/>
        <v>-1.3417024918872598</v>
      </c>
      <c r="I61" s="34">
        <f t="shared" si="7"/>
        <v>-1.3287019974652319</v>
      </c>
      <c r="J61" s="34">
        <f t="shared" si="7"/>
        <v>-0.9920098883747549</v>
      </c>
      <c r="K61" s="34">
        <f t="shared" si="7"/>
        <v>-0.21974984978001055</v>
      </c>
      <c r="L61" s="34">
        <f t="shared" si="7"/>
        <v>0.94317525567407268</v>
      </c>
      <c r="M61" s="34">
        <f t="shared" si="7"/>
        <v>2.6190358896029124</v>
      </c>
      <c r="N61" s="34">
        <f t="shared" si="7"/>
        <v>5.5663530254863662</v>
      </c>
      <c r="O61" s="34">
        <f t="shared" si="7"/>
        <v>8.8377461774650818</v>
      </c>
      <c r="P61" s="34">
        <f t="shared" si="7"/>
        <v>12.324147632305777</v>
      </c>
      <c r="Q61" s="34">
        <f t="shared" si="7"/>
        <v>15.728678079496554</v>
      </c>
      <c r="R61" s="34">
        <f t="shared" si="7"/>
        <v>19.051337519037411</v>
      </c>
      <c r="S61" s="34">
        <f t="shared" si="7"/>
        <v>22.292125950928348</v>
      </c>
      <c r="T61" s="34">
        <f t="shared" si="7"/>
        <v>25.451043375169366</v>
      </c>
      <c r="U61" s="34">
        <f t="shared" si="7"/>
        <v>28.528089791760465</v>
      </c>
      <c r="V61" s="34">
        <f t="shared" si="7"/>
        <v>31.523265200701644</v>
      </c>
      <c r="W61" s="34">
        <f t="shared" si="7"/>
        <v>34.4365696019929</v>
      </c>
      <c r="X61" s="34">
        <f t="shared" si="7"/>
        <v>37.268002995634241</v>
      </c>
      <c r="Y61" s="34">
        <f t="shared" si="7"/>
        <v>40.017565381625658</v>
      </c>
      <c r="Z61" s="34">
        <f t="shared" si="7"/>
        <v>42.68525675996716</v>
      </c>
      <c r="AA61" s="34">
        <f t="shared" si="7"/>
        <v>45.271077130658739</v>
      </c>
      <c r="AB61" s="34">
        <f t="shared" si="7"/>
        <v>47.775026493700402</v>
      </c>
      <c r="AC61" s="34">
        <f t="shared" si="7"/>
        <v>50.197104849092142</v>
      </c>
      <c r="AD61" s="34">
        <f t="shared" si="7"/>
        <v>52.537312196833966</v>
      </c>
      <c r="AE61" s="34">
        <f t="shared" si="7"/>
        <v>54.795648536925867</v>
      </c>
      <c r="AF61" s="34">
        <f t="shared" si="7"/>
        <v>56.972113869367853</v>
      </c>
      <c r="AG61" s="34">
        <f t="shared" si="7"/>
        <v>59.066708194159915</v>
      </c>
      <c r="AH61" s="34">
        <f t="shared" si="7"/>
        <v>61.079431511302062</v>
      </c>
      <c r="AI61" s="34">
        <f t="shared" si="7"/>
        <v>63.010283820794285</v>
      </c>
      <c r="AJ61" s="34">
        <f t="shared" si="7"/>
        <v>64.859265122636586</v>
      </c>
      <c r="AK61" s="34">
        <f t="shared" si="7"/>
        <v>66.708246424478887</v>
      </c>
      <c r="AL61" s="34">
        <f t="shared" si="7"/>
        <v>68.557227726321187</v>
      </c>
      <c r="AM61" s="34">
        <f t="shared" si="7"/>
        <v>70.406209028163488</v>
      </c>
      <c r="AN61" s="34">
        <f t="shared" si="7"/>
        <v>72.255190330005789</v>
      </c>
      <c r="AO61" s="34">
        <f t="shared" si="7"/>
        <v>74.104171631848089</v>
      </c>
      <c r="AP61" s="34">
        <f t="shared" si="7"/>
        <v>75.95315293369039</v>
      </c>
      <c r="AQ61" s="34">
        <f t="shared" si="7"/>
        <v>77.802134235532691</v>
      </c>
      <c r="AR61" s="34">
        <f t="shared" si="7"/>
        <v>79.651115537374992</v>
      </c>
      <c r="AS61" s="34">
        <f t="shared" si="7"/>
        <v>81.500096839217292</v>
      </c>
      <c r="AT61" s="34">
        <f t="shared" si="7"/>
        <v>83.349078141059593</v>
      </c>
      <c r="AU61" s="34">
        <f t="shared" si="7"/>
        <v>85.198059442901894</v>
      </c>
      <c r="AV61" s="34">
        <f t="shared" si="7"/>
        <v>87.047040744744194</v>
      </c>
      <c r="AW61" s="34">
        <f t="shared" si="7"/>
        <v>88.896022046586495</v>
      </c>
      <c r="AX61" s="34">
        <f t="shared" si="7"/>
        <v>90.745003348428796</v>
      </c>
      <c r="AY61" s="34">
        <f t="shared" si="7"/>
        <v>88.90978930602472</v>
      </c>
      <c r="AZ61" s="34">
        <f t="shared" si="7"/>
        <v>87.060163463234645</v>
      </c>
      <c r="BA61" s="34">
        <f t="shared" si="7"/>
        <v>85.200048093758085</v>
      </c>
      <c r="BB61" s="34">
        <f t="shared" si="7"/>
        <v>83.334144815368546</v>
      </c>
      <c r="BC61" s="34">
        <f t="shared" si="7"/>
        <v>81.467848453833156</v>
      </c>
      <c r="BD61" s="34">
        <f t="shared" si="7"/>
        <v>79.608343420963521</v>
      </c>
    </row>
    <row r="62" spans="1:56" ht="16.5" hidden="1" customHeight="1" outlineLevel="1" x14ac:dyDescent="0.3">
      <c r="A62" s="115"/>
      <c r="B62" s="9" t="s">
        <v>34</v>
      </c>
      <c r="C62" s="9" t="s">
        <v>68</v>
      </c>
      <c r="D62" s="9" t="s">
        <v>40</v>
      </c>
      <c r="E62" s="34">
        <f t="shared" ref="E62:BD62" si="8">E28-E60+E61</f>
        <v>-0.64853101736972707</v>
      </c>
      <c r="F62" s="34">
        <f t="shared" si="8"/>
        <v>-1.1061479178754825</v>
      </c>
      <c r="G62" s="34">
        <f t="shared" si="8"/>
        <v>-1.3417024918872598</v>
      </c>
      <c r="H62" s="34">
        <f t="shared" si="8"/>
        <v>-1.3287019974652319</v>
      </c>
      <c r="I62" s="34">
        <f t="shared" si="8"/>
        <v>-0.9920098883747549</v>
      </c>
      <c r="J62" s="34">
        <f t="shared" si="8"/>
        <v>-0.21974984978001055</v>
      </c>
      <c r="K62" s="34">
        <f t="shared" si="8"/>
        <v>0.94317525567407268</v>
      </c>
      <c r="L62" s="34">
        <f t="shared" si="8"/>
        <v>2.6190358896029124</v>
      </c>
      <c r="M62" s="34">
        <f t="shared" si="8"/>
        <v>5.5663530254863662</v>
      </c>
      <c r="N62" s="34">
        <f t="shared" si="8"/>
        <v>8.8377461774650818</v>
      </c>
      <c r="O62" s="34">
        <f t="shared" si="8"/>
        <v>12.324147632305777</v>
      </c>
      <c r="P62" s="34">
        <f t="shared" si="8"/>
        <v>15.728678079496554</v>
      </c>
      <c r="Q62" s="34">
        <f t="shared" si="8"/>
        <v>19.051337519037411</v>
      </c>
      <c r="R62" s="34">
        <f t="shared" si="8"/>
        <v>22.292125950928348</v>
      </c>
      <c r="S62" s="34">
        <f t="shared" si="8"/>
        <v>25.451043375169366</v>
      </c>
      <c r="T62" s="34">
        <f t="shared" si="8"/>
        <v>28.528089791760465</v>
      </c>
      <c r="U62" s="34">
        <f t="shared" si="8"/>
        <v>31.523265200701644</v>
      </c>
      <c r="V62" s="34">
        <f t="shared" si="8"/>
        <v>34.4365696019929</v>
      </c>
      <c r="W62" s="34">
        <f t="shared" si="8"/>
        <v>37.268002995634241</v>
      </c>
      <c r="X62" s="34">
        <f t="shared" si="8"/>
        <v>40.017565381625658</v>
      </c>
      <c r="Y62" s="34">
        <f t="shared" si="8"/>
        <v>42.68525675996716</v>
      </c>
      <c r="Z62" s="34">
        <f t="shared" si="8"/>
        <v>45.271077130658739</v>
      </c>
      <c r="AA62" s="34">
        <f t="shared" si="8"/>
        <v>47.775026493700402</v>
      </c>
      <c r="AB62" s="34">
        <f t="shared" si="8"/>
        <v>50.197104849092142</v>
      </c>
      <c r="AC62" s="34">
        <f t="shared" si="8"/>
        <v>52.537312196833966</v>
      </c>
      <c r="AD62" s="34">
        <f t="shared" si="8"/>
        <v>54.795648536925867</v>
      </c>
      <c r="AE62" s="34">
        <f t="shared" si="8"/>
        <v>56.972113869367853</v>
      </c>
      <c r="AF62" s="34">
        <f t="shared" si="8"/>
        <v>59.066708194159915</v>
      </c>
      <c r="AG62" s="34">
        <f t="shared" si="8"/>
        <v>61.079431511302062</v>
      </c>
      <c r="AH62" s="34">
        <f t="shared" si="8"/>
        <v>63.010283820794285</v>
      </c>
      <c r="AI62" s="34">
        <f t="shared" si="8"/>
        <v>64.859265122636586</v>
      </c>
      <c r="AJ62" s="34">
        <f t="shared" si="8"/>
        <v>66.708246424478887</v>
      </c>
      <c r="AK62" s="34">
        <f t="shared" si="8"/>
        <v>68.557227726321187</v>
      </c>
      <c r="AL62" s="34">
        <f t="shared" si="8"/>
        <v>70.406209028163488</v>
      </c>
      <c r="AM62" s="34">
        <f t="shared" si="8"/>
        <v>72.255190330005789</v>
      </c>
      <c r="AN62" s="34">
        <f t="shared" si="8"/>
        <v>74.104171631848089</v>
      </c>
      <c r="AO62" s="34">
        <f t="shared" si="8"/>
        <v>75.95315293369039</v>
      </c>
      <c r="AP62" s="34">
        <f t="shared" si="8"/>
        <v>77.802134235532691</v>
      </c>
      <c r="AQ62" s="34">
        <f t="shared" si="8"/>
        <v>79.651115537374992</v>
      </c>
      <c r="AR62" s="34">
        <f t="shared" si="8"/>
        <v>81.500096839217292</v>
      </c>
      <c r="AS62" s="34">
        <f t="shared" si="8"/>
        <v>83.349078141059593</v>
      </c>
      <c r="AT62" s="34">
        <f t="shared" si="8"/>
        <v>85.198059442901894</v>
      </c>
      <c r="AU62" s="34">
        <f t="shared" si="8"/>
        <v>87.047040744744194</v>
      </c>
      <c r="AV62" s="34">
        <f t="shared" si="8"/>
        <v>88.896022046586495</v>
      </c>
      <c r="AW62" s="34">
        <f t="shared" si="8"/>
        <v>90.745003348428796</v>
      </c>
      <c r="AX62" s="34">
        <f t="shared" si="8"/>
        <v>88.90978930602472</v>
      </c>
      <c r="AY62" s="34">
        <f t="shared" si="8"/>
        <v>87.060163463234645</v>
      </c>
      <c r="AZ62" s="34">
        <f t="shared" si="8"/>
        <v>85.200048093758085</v>
      </c>
      <c r="BA62" s="34">
        <f t="shared" si="8"/>
        <v>83.334144815368546</v>
      </c>
      <c r="BB62" s="34">
        <f t="shared" si="8"/>
        <v>81.467848453833156</v>
      </c>
      <c r="BC62" s="34">
        <f t="shared" si="8"/>
        <v>79.608343420963521</v>
      </c>
      <c r="BD62" s="34">
        <f t="shared" si="8"/>
        <v>77.76545992249676</v>
      </c>
    </row>
    <row r="63" spans="1:56" ht="16.5" collapsed="1" x14ac:dyDescent="0.3">
      <c r="A63" s="115"/>
      <c r="B63" s="9" t="s">
        <v>8</v>
      </c>
      <c r="C63" s="11" t="s">
        <v>67</v>
      </c>
      <c r="D63" s="9" t="s">
        <v>40</v>
      </c>
      <c r="E63" s="34">
        <f>AVERAGE(E61:E62)*'Fixed data'!$C$3</f>
        <v>-1.5662024069478909E-2</v>
      </c>
      <c r="F63" s="34">
        <f>AVERAGE(F61:F62)*'Fixed data'!$C$3</f>
        <v>-4.2375496286171814E-2</v>
      </c>
      <c r="G63" s="34">
        <f>AVERAGE(G61:G62)*'Fixed data'!$C$3</f>
        <v>-5.9115587395770226E-2</v>
      </c>
      <c r="H63" s="34">
        <f>AVERAGE(H61:H62)*'Fixed data'!$C$3</f>
        <v>-6.4490268417862665E-2</v>
      </c>
      <c r="I63" s="34">
        <f>AVERAGE(I61:I62)*'Fixed data'!$C$3</f>
        <v>-5.6045192043035687E-2</v>
      </c>
      <c r="J63" s="34">
        <f>AVERAGE(J61:J62)*'Fixed data'!$C$3</f>
        <v>-2.926399767643759E-2</v>
      </c>
      <c r="K63" s="34">
        <f>AVERAGE(K61:K62)*'Fixed data'!$C$3</f>
        <v>1.74707235523416E-2</v>
      </c>
      <c r="L63" s="34">
        <f>AVERAGE(L61:L62)*'Fixed data'!$C$3</f>
        <v>8.6027399158439197E-2</v>
      </c>
      <c r="M63" s="34">
        <f>AVERAGE(M61:M62)*'Fixed data'!$C$3</f>
        <v>0.19767714229940608</v>
      </c>
      <c r="N63" s="34">
        <f>AVERAGE(N61:N62)*'Fixed data'!$C$3</f>
        <v>0.34785899575127749</v>
      </c>
      <c r="O63" s="34">
        <f>AVERAGE(O61:O62)*'Fixed data'!$C$3</f>
        <v>0.51105973550596628</v>
      </c>
      <c r="P63" s="34">
        <f>AVERAGE(P61:P62)*'Fixed data'!$C$3</f>
        <v>0.67747574094002638</v>
      </c>
      <c r="Q63" s="34">
        <f>AVERAGE(Q61:Q62)*'Fixed data'!$C$3</f>
        <v>0.83993737670459523</v>
      </c>
      <c r="R63" s="34">
        <f>AVERAGE(R61:R62)*'Fixed data'!$C$3</f>
        <v>0.99844464279967304</v>
      </c>
      <c r="S63" s="34">
        <f>AVERAGE(S61:S62)*'Fixed data'!$C$3</f>
        <v>1.1529975392252598</v>
      </c>
      <c r="T63" s="34">
        <f>AVERAGE(T61:T62)*'Fixed data'!$C$3</f>
        <v>1.3035960659813555</v>
      </c>
      <c r="U63" s="34">
        <f>AVERAGE(U61:U62)*'Fixed data'!$C$3</f>
        <v>1.4502402230679601</v>
      </c>
      <c r="V63" s="34">
        <f>AVERAGE(V61:V62)*'Fixed data'!$C$3</f>
        <v>1.5929300104850734</v>
      </c>
      <c r="W63" s="34">
        <f>AVERAGE(W61:W62)*'Fixed data'!$C$3</f>
        <v>1.7316654282326953</v>
      </c>
      <c r="X63" s="34">
        <f>AVERAGE(X61:X62)*'Fixed data'!$C$3</f>
        <v>1.8664464763108266</v>
      </c>
      <c r="Y63" s="34">
        <f>AVERAGE(Y61:Y62)*'Fixed data'!$C$3</f>
        <v>1.9972731547194666</v>
      </c>
      <c r="Z63" s="34">
        <f>AVERAGE(Z61:Z62)*'Fixed data'!$C$3</f>
        <v>2.1241454634586154</v>
      </c>
      <c r="AA63" s="34">
        <f>AVERAGE(AA61:AA62)*'Fixed data'!$C$3</f>
        <v>2.2470634025282736</v>
      </c>
      <c r="AB63" s="34">
        <f>AVERAGE(AB61:AB62)*'Fixed data'!$C$3</f>
        <v>2.3660269719284401</v>
      </c>
      <c r="AC63" s="34">
        <f>AVERAGE(AC61:AC62)*'Fixed data'!$C$3</f>
        <v>2.4810361716591158</v>
      </c>
      <c r="AD63" s="34">
        <f>AVERAGE(AD61:AD62)*'Fixed data'!$C$3</f>
        <v>2.5920910017203003</v>
      </c>
      <c r="AE63" s="34">
        <f>AVERAGE(AE61:AE62)*'Fixed data'!$C$3</f>
        <v>2.6991914621119935</v>
      </c>
      <c r="AF63" s="34">
        <f>AVERAGE(AF61:AF62)*'Fixed data'!$C$3</f>
        <v>2.8023375528341954</v>
      </c>
      <c r="AG63" s="34">
        <f>AVERAGE(AG61:AG62)*'Fixed data'!$C$3</f>
        <v>2.901529273886907</v>
      </c>
      <c r="AH63" s="34">
        <f>AVERAGE(AH61:AH62)*'Fixed data'!$C$3</f>
        <v>2.9967666252701268</v>
      </c>
      <c r="AI63" s="34">
        <f>AVERAGE(AI61:AI62)*'Fixed data'!$C$3</f>
        <v>3.0880496069838559</v>
      </c>
      <c r="AJ63" s="34">
        <f>AVERAGE(AJ61:AJ62)*'Fixed data'!$C$3</f>
        <v>3.1773554038628391</v>
      </c>
      <c r="AK63" s="34">
        <f>AVERAGE(AK61:AK62)*'Fixed data'!$C$3</f>
        <v>3.2666612007418214</v>
      </c>
      <c r="AL63" s="34">
        <f>AVERAGE(AL61:AL62)*'Fixed data'!$C$3</f>
        <v>3.3559669976208055</v>
      </c>
      <c r="AM63" s="34">
        <f>AVERAGE(AM61:AM62)*'Fixed data'!$C$3</f>
        <v>3.4452727944997878</v>
      </c>
      <c r="AN63" s="34">
        <f>AVERAGE(AN61:AN62)*'Fixed data'!$C$3</f>
        <v>3.5345785913787715</v>
      </c>
      <c r="AO63" s="34">
        <f>AVERAGE(AO61:AO62)*'Fixed data'!$C$3</f>
        <v>3.6238843882577543</v>
      </c>
      <c r="AP63" s="34">
        <f>AVERAGE(AP61:AP62)*'Fixed data'!$C$3</f>
        <v>3.7131901851367379</v>
      </c>
      <c r="AQ63" s="34">
        <f>AVERAGE(AQ61:AQ62)*'Fixed data'!$C$3</f>
        <v>3.8024959820157203</v>
      </c>
      <c r="AR63" s="34">
        <f>AVERAGE(AR61:AR62)*'Fixed data'!$C$3</f>
        <v>3.8918017788947044</v>
      </c>
      <c r="AS63" s="34">
        <f>AVERAGE(AS61:AS62)*'Fixed data'!$C$3</f>
        <v>3.9811075757736867</v>
      </c>
      <c r="AT63" s="34">
        <f>AVERAGE(AT61:AT62)*'Fixed data'!$C$3</f>
        <v>4.0704133726526708</v>
      </c>
      <c r="AU63" s="34">
        <f>AVERAGE(AU61:AU62)*'Fixed data'!$C$3</f>
        <v>4.1597191695316527</v>
      </c>
      <c r="AV63" s="34">
        <f>AVERAGE(AV61:AV62)*'Fixed data'!$C$3</f>
        <v>4.2490249664106363</v>
      </c>
      <c r="AW63" s="34">
        <f>AVERAGE(AW61:AW62)*'Fixed data'!$C$3</f>
        <v>4.3383307632896191</v>
      </c>
      <c r="AX63" s="34">
        <f>AVERAGE(AX61:AX62)*'Fixed data'!$C$3</f>
        <v>4.338663242605052</v>
      </c>
      <c r="AY63" s="34">
        <f>AVERAGE(AY61:AY62)*'Fixed data'!$C$3</f>
        <v>4.2496743593776136</v>
      </c>
      <c r="AZ63" s="34">
        <f>AVERAGE(AZ61:AZ62)*'Fixed data'!$C$3</f>
        <v>4.1600841091013745</v>
      </c>
      <c r="BA63" s="34">
        <f>AVERAGE(BA61:BA62)*'Fixed data'!$C$3</f>
        <v>4.0701007587554088</v>
      </c>
      <c r="BB63" s="34">
        <f>AVERAGE(BB61:BB62)*'Fixed data'!$C$3</f>
        <v>3.9799681374512215</v>
      </c>
      <c r="BC63" s="34">
        <f>AVERAGE(BC61:BC62)*'Fixed data'!$C$3</f>
        <v>3.88999003377634</v>
      </c>
      <c r="BD63" s="34">
        <f>AVERAGE(BD61:BD62)*'Fixed data'!$C$3</f>
        <v>3.8005773507445659</v>
      </c>
    </row>
    <row r="64" spans="1:56" ht="15.75" thickBot="1" x14ac:dyDescent="0.35">
      <c r="A64" s="114"/>
      <c r="B64" s="12" t="s">
        <v>94</v>
      </c>
      <c r="C64" s="12" t="s">
        <v>45</v>
      </c>
      <c r="D64" s="12" t="s">
        <v>40</v>
      </c>
      <c r="E64" s="53">
        <f t="shared" ref="E64:BD64" si="9">E29+E60+E63</f>
        <v>-0.1777947784119106</v>
      </c>
      <c r="F64" s="53">
        <f t="shared" si="9"/>
        <v>-0.17479447189510311</v>
      </c>
      <c r="G64" s="53">
        <f t="shared" si="9"/>
        <v>-0.14913088973931107</v>
      </c>
      <c r="H64" s="53">
        <f t="shared" si="9"/>
        <v>-9.9601689794181561E-2</v>
      </c>
      <c r="I64" s="53">
        <f t="shared" si="9"/>
        <v>-1.0725063684559909E-2</v>
      </c>
      <c r="J64" s="53">
        <f t="shared" si="9"/>
        <v>0.13343727389030394</v>
      </c>
      <c r="K64" s="53">
        <f t="shared" si="9"/>
        <v>0.29861517983750635</v>
      </c>
      <c r="L64" s="53">
        <f t="shared" si="9"/>
        <v>0.5274961722676097</v>
      </c>
      <c r="M64" s="53">
        <f t="shared" si="9"/>
        <v>1.0040618054980746</v>
      </c>
      <c r="N64" s="53">
        <f t="shared" si="9"/>
        <v>1.3186782585089198</v>
      </c>
      <c r="O64" s="53">
        <f t="shared" si="9"/>
        <v>1.6299024609732453</v>
      </c>
      <c r="P64" s="53">
        <f t="shared" si="9"/>
        <v>1.8781894740572249</v>
      </c>
      <c r="Q64" s="53">
        <f t="shared" si="9"/>
        <v>2.1225221174717133</v>
      </c>
      <c r="R64" s="53">
        <f t="shared" si="9"/>
        <v>2.3629003912167108</v>
      </c>
      <c r="S64" s="53">
        <f t="shared" si="9"/>
        <v>2.5993242952922166</v>
      </c>
      <c r="T64" s="53">
        <f t="shared" si="9"/>
        <v>2.8317938296982321</v>
      </c>
      <c r="U64" s="53">
        <f t="shared" si="9"/>
        <v>3.0603089944347563</v>
      </c>
      <c r="V64" s="53">
        <f t="shared" si="9"/>
        <v>3.2848697895017898</v>
      </c>
      <c r="W64" s="53">
        <f t="shared" si="9"/>
        <v>3.505476214899331</v>
      </c>
      <c r="X64" s="53">
        <f t="shared" si="9"/>
        <v>3.7221282706273819</v>
      </c>
      <c r="Y64" s="53">
        <f t="shared" si="9"/>
        <v>3.9348259566859412</v>
      </c>
      <c r="Z64" s="53">
        <f t="shared" si="9"/>
        <v>4.1435692730750091</v>
      </c>
      <c r="AA64" s="53">
        <f t="shared" si="9"/>
        <v>4.3483582197945871</v>
      </c>
      <c r="AB64" s="53">
        <f t="shared" si="9"/>
        <v>4.5491927968446735</v>
      </c>
      <c r="AC64" s="53">
        <f t="shared" si="9"/>
        <v>4.746073004225269</v>
      </c>
      <c r="AD64" s="53">
        <f t="shared" si="9"/>
        <v>4.9389988419363728</v>
      </c>
      <c r="AE64" s="53">
        <f t="shared" si="9"/>
        <v>5.1279703099779859</v>
      </c>
      <c r="AF64" s="53">
        <f t="shared" si="9"/>
        <v>5.3129874083501072</v>
      </c>
      <c r="AG64" s="53">
        <f t="shared" si="9"/>
        <v>5.4940501370527386</v>
      </c>
      <c r="AH64" s="53">
        <f t="shared" si="9"/>
        <v>5.6711584960858783</v>
      </c>
      <c r="AI64" s="53">
        <f t="shared" si="9"/>
        <v>5.8443124854495263</v>
      </c>
      <c r="AJ64" s="53">
        <f t="shared" si="9"/>
        <v>5.93361828232851</v>
      </c>
      <c r="AK64" s="53">
        <f t="shared" si="9"/>
        <v>6.0229240792074918</v>
      </c>
      <c r="AL64" s="53">
        <f t="shared" si="9"/>
        <v>6.1122298760864764</v>
      </c>
      <c r="AM64" s="53">
        <f t="shared" si="9"/>
        <v>6.2015356729654592</v>
      </c>
      <c r="AN64" s="53">
        <f t="shared" si="9"/>
        <v>6.2908414698444428</v>
      </c>
      <c r="AO64" s="53">
        <f t="shared" si="9"/>
        <v>6.3801472667234247</v>
      </c>
      <c r="AP64" s="53">
        <f t="shared" si="9"/>
        <v>6.4694530636024083</v>
      </c>
      <c r="AQ64" s="53">
        <f t="shared" si="9"/>
        <v>6.5587588604813911</v>
      </c>
      <c r="AR64" s="53">
        <f t="shared" si="9"/>
        <v>6.6480646573603757</v>
      </c>
      <c r="AS64" s="53">
        <f t="shared" si="9"/>
        <v>6.7373704542393575</v>
      </c>
      <c r="AT64" s="53">
        <f t="shared" si="9"/>
        <v>6.8266762511183412</v>
      </c>
      <c r="AU64" s="53">
        <f t="shared" si="9"/>
        <v>6.9159820479973231</v>
      </c>
      <c r="AV64" s="53">
        <f t="shared" si="9"/>
        <v>7.0052878448763067</v>
      </c>
      <c r="AW64" s="53">
        <f t="shared" si="9"/>
        <v>7.0945936417552904</v>
      </c>
      <c r="AX64" s="53">
        <f t="shared" si="9"/>
        <v>6.1738772850091284</v>
      </c>
      <c r="AY64" s="53">
        <f t="shared" si="9"/>
        <v>6.0993002021676839</v>
      </c>
      <c r="AZ64" s="53">
        <f t="shared" si="9"/>
        <v>6.0201994785779274</v>
      </c>
      <c r="BA64" s="53">
        <f t="shared" si="9"/>
        <v>5.9360040371449454</v>
      </c>
      <c r="BB64" s="53">
        <f t="shared" si="9"/>
        <v>5.8462644989866117</v>
      </c>
      <c r="BC64" s="53">
        <f t="shared" si="9"/>
        <v>5.7494950666459719</v>
      </c>
      <c r="BD64" s="53">
        <f t="shared" si="9"/>
        <v>5.6434608492113263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1.8217553899982891E-2</v>
      </c>
      <c r="G67" s="81">
        <f>'Fixed data'!$G$7*G$88/1000000</f>
        <v>3.8616577539973385E-2</v>
      </c>
      <c r="H67" s="81">
        <f>'Fixed data'!$G$7*H$88/1000000</f>
        <v>6.359334814815637E-2</v>
      </c>
      <c r="I67" s="81">
        <f>'Fixed data'!$G$7*I$88/1000000</f>
        <v>9.7375946944794387E-2</v>
      </c>
      <c r="J67" s="81">
        <f>'Fixed data'!$G$7*J$88/1000000</f>
        <v>0.14786979070742567</v>
      </c>
      <c r="K67" s="81">
        <f>'Fixed data'!$G$7*K$88/1000000</f>
        <v>0.19305191750668538</v>
      </c>
      <c r="L67" s="81">
        <f>'Fixed data'!$G$7*L$88/1000000</f>
        <v>0.25221385563279697</v>
      </c>
      <c r="M67" s="81">
        <f>'Fixed data'!$G$7*M$88/1000000</f>
        <v>0.32937374539272096</v>
      </c>
      <c r="N67" s="81">
        <f>'Fixed data'!$G$7*N$88/1000000</f>
        <v>0.37203451129648646</v>
      </c>
      <c r="O67" s="81">
        <f>'Fixed data'!$G$7*O$88/1000000</f>
        <v>0.40372167041399826</v>
      </c>
      <c r="P67" s="81">
        <f>'Fixed data'!$G$7*P$88/1000000</f>
        <v>0.40372167041399826</v>
      </c>
      <c r="Q67" s="81">
        <f>'Fixed data'!$G$7*Q$88/1000000</f>
        <v>0.40372167041399826</v>
      </c>
      <c r="R67" s="81">
        <f>'Fixed data'!$G$7*R$88/1000000</f>
        <v>0.40372167041399826</v>
      </c>
      <c r="S67" s="81">
        <f>'Fixed data'!$G$7*S$88/1000000</f>
        <v>0.40372167041399826</v>
      </c>
      <c r="T67" s="81">
        <f>'Fixed data'!$G$7*T$88/1000000</f>
        <v>0.40372167041399826</v>
      </c>
      <c r="U67" s="81">
        <f>'Fixed data'!$G$7*U$88/1000000</f>
        <v>0.40372167041399826</v>
      </c>
      <c r="V67" s="81">
        <f>'Fixed data'!$G$7*V$88/1000000</f>
        <v>0.40372167041399826</v>
      </c>
      <c r="W67" s="81">
        <f>'Fixed data'!$G$7*W$88/1000000</f>
        <v>0.40372167041399826</v>
      </c>
      <c r="X67" s="81">
        <f>'Fixed data'!$G$7*X$88/1000000</f>
        <v>0.40372167041399826</v>
      </c>
      <c r="Y67" s="81">
        <f>'Fixed data'!$G$7*Y$88/1000000</f>
        <v>0.40372167041399826</v>
      </c>
      <c r="Z67" s="81">
        <f>'Fixed data'!$G$7*Z$88/1000000</f>
        <v>0.40372167041399826</v>
      </c>
      <c r="AA67" s="81">
        <f>'Fixed data'!$G$7*AA$88/1000000</f>
        <v>0.40372167041399826</v>
      </c>
      <c r="AB67" s="81">
        <f>'Fixed data'!$G$7*AB$88/1000000</f>
        <v>0.40372167041399826</v>
      </c>
      <c r="AC67" s="81">
        <f>'Fixed data'!$G$7*AC$88/1000000</f>
        <v>0.40372167041399826</v>
      </c>
      <c r="AD67" s="81">
        <f>'Fixed data'!$G$7*AD$88/1000000</f>
        <v>0.40372167041399826</v>
      </c>
      <c r="AE67" s="81">
        <f>'Fixed data'!$G$7*AE$88/1000000</f>
        <v>0.40372167041399826</v>
      </c>
      <c r="AF67" s="81">
        <f>'Fixed data'!$G$7*AF$88/1000000</f>
        <v>0.40372167041399826</v>
      </c>
      <c r="AG67" s="81">
        <f>'Fixed data'!$G$7*AG$88/1000000</f>
        <v>0.40372167041399826</v>
      </c>
      <c r="AH67" s="81">
        <f>'Fixed data'!$G$7*AH$88/1000000</f>
        <v>0.40372167041399826</v>
      </c>
      <c r="AI67" s="81">
        <f>'Fixed data'!$G$7*AI$88/1000000</f>
        <v>0.40372167041399826</v>
      </c>
      <c r="AJ67" s="81">
        <f>'Fixed data'!$G$7*AJ$88/1000000</f>
        <v>0.40372167041399826</v>
      </c>
      <c r="AK67" s="81">
        <f>'Fixed data'!$G$7*AK$88/1000000</f>
        <v>0.40372167041399826</v>
      </c>
      <c r="AL67" s="81">
        <f>'Fixed data'!$G$7*AL$88/1000000</f>
        <v>0.40372167041399826</v>
      </c>
      <c r="AM67" s="81">
        <f>'Fixed data'!$G$7*AM$88/1000000</f>
        <v>0.40372167041399826</v>
      </c>
      <c r="AN67" s="81">
        <f>'Fixed data'!$G$7*AN$88/1000000</f>
        <v>0.40372167041399826</v>
      </c>
      <c r="AO67" s="81">
        <f>'Fixed data'!$G$7*AO$88/1000000</f>
        <v>0.40372167041399826</v>
      </c>
      <c r="AP67" s="81">
        <f>'Fixed data'!$G$7*AP$88/1000000</f>
        <v>0.40372167041399826</v>
      </c>
      <c r="AQ67" s="81">
        <f>'Fixed data'!$G$7*AQ$88/1000000</f>
        <v>0.40372167041399826</v>
      </c>
      <c r="AR67" s="81">
        <f>'Fixed data'!$G$7*AR$88/1000000</f>
        <v>0.40372167041399826</v>
      </c>
      <c r="AS67" s="81">
        <f>'Fixed data'!$G$7*AS$88/1000000</f>
        <v>0.40372167041399826</v>
      </c>
      <c r="AT67" s="81">
        <f>'Fixed data'!$G$7*AT$88/1000000</f>
        <v>0.40372167041399826</v>
      </c>
      <c r="AU67" s="81">
        <f>'Fixed data'!$G$7*AU$88/1000000</f>
        <v>0.40372167041399826</v>
      </c>
      <c r="AV67" s="81">
        <f>'Fixed data'!$G$7*AV$88/1000000</f>
        <v>0.40372167041399826</v>
      </c>
      <c r="AW67" s="81">
        <f>'Fixed data'!$G$7*AW$88/1000000</f>
        <v>0.40372167041399826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5.1467697485005584E-2</v>
      </c>
      <c r="G68" s="81">
        <f>'Fixed data'!$G$8*G89/1000000</f>
        <v>0.10909841912066344</v>
      </c>
      <c r="H68" s="81">
        <f>'Fixed data'!$G$8*H89/1000000</f>
        <v>0.17966205685555978</v>
      </c>
      <c r="I68" s="81">
        <f>'Fixed data'!$G$8*I89/1000000</f>
        <v>0.27510366140183801</v>
      </c>
      <c r="J68" s="81">
        <f>'Fixed data'!$G$8*J89/1000000</f>
        <v>0.41775738373459798</v>
      </c>
      <c r="K68" s="81">
        <f>'Fixed data'!$G$8*K89/1000000</f>
        <v>0.54540459952439957</v>
      </c>
      <c r="L68" s="81">
        <f>'Fixed data'!$G$8*L89/1000000</f>
        <v>0.71254716711708777</v>
      </c>
      <c r="M68" s="81">
        <f>'Fixed data'!$G$8*M89/1000000</f>
        <v>0.93053701833107971</v>
      </c>
      <c r="N68" s="81">
        <f>'Fixed data'!$G$8*N89/1000000</f>
        <v>1.0510609594742266</v>
      </c>
      <c r="O68" s="81">
        <f>'Fixed data'!$G$8*O89/1000000</f>
        <v>1.1405825894676396</v>
      </c>
      <c r="P68" s="81">
        <f>'Fixed data'!$G$8*P89/1000000</f>
        <v>1.1405825894676396</v>
      </c>
      <c r="Q68" s="81">
        <f>'Fixed data'!$G$8*Q89/1000000</f>
        <v>1.1405825894676396</v>
      </c>
      <c r="R68" s="81">
        <f>'Fixed data'!$G$8*R89/1000000</f>
        <v>1.1405825894676396</v>
      </c>
      <c r="S68" s="81">
        <f>'Fixed data'!$G$8*S89/1000000</f>
        <v>1.1405825894676396</v>
      </c>
      <c r="T68" s="81">
        <f>'Fixed data'!$G$8*T89/1000000</f>
        <v>1.1405825894676396</v>
      </c>
      <c r="U68" s="81">
        <f>'Fixed data'!$G$8*U89/1000000</f>
        <v>1.1405825894676396</v>
      </c>
      <c r="V68" s="81">
        <f>'Fixed data'!$G$8*V89/1000000</f>
        <v>1.1405825894676396</v>
      </c>
      <c r="W68" s="81">
        <f>'Fixed data'!$G$8*W89/1000000</f>
        <v>1.1405825894676396</v>
      </c>
      <c r="X68" s="81">
        <f>'Fixed data'!$G$8*X89/1000000</f>
        <v>1.1405825894676396</v>
      </c>
      <c r="Y68" s="81">
        <f>'Fixed data'!$G$8*Y89/1000000</f>
        <v>1.1405825894676396</v>
      </c>
      <c r="Z68" s="81">
        <f>'Fixed data'!$G$8*Z89/1000000</f>
        <v>1.1405825894676396</v>
      </c>
      <c r="AA68" s="81">
        <f>'Fixed data'!$G$8*AA89/1000000</f>
        <v>1.1405825894676396</v>
      </c>
      <c r="AB68" s="81">
        <f>'Fixed data'!$G$8*AB89/1000000</f>
        <v>1.1405825894676396</v>
      </c>
      <c r="AC68" s="81">
        <f>'Fixed data'!$G$8*AC89/1000000</f>
        <v>1.1405825894676396</v>
      </c>
      <c r="AD68" s="81">
        <f>'Fixed data'!$G$8*AD89/1000000</f>
        <v>1.1405825894676396</v>
      </c>
      <c r="AE68" s="81">
        <f>'Fixed data'!$G$8*AE89/1000000</f>
        <v>1.1405825894676396</v>
      </c>
      <c r="AF68" s="81">
        <f>'Fixed data'!$G$8*AF89/1000000</f>
        <v>1.1405825894676396</v>
      </c>
      <c r="AG68" s="81">
        <f>'Fixed data'!$G$8*AG89/1000000</f>
        <v>1.1405825894676396</v>
      </c>
      <c r="AH68" s="81">
        <f>'Fixed data'!$G$8*AH89/1000000</f>
        <v>1.1405825894676396</v>
      </c>
      <c r="AI68" s="81">
        <f>'Fixed data'!$G$8*AI89/1000000</f>
        <v>1.1405825894676396</v>
      </c>
      <c r="AJ68" s="81">
        <f>'Fixed data'!$G$8*AJ89/1000000</f>
        <v>1.1405825894676396</v>
      </c>
      <c r="AK68" s="81">
        <f>'Fixed data'!$G$8*AK89/1000000</f>
        <v>1.1405825894676396</v>
      </c>
      <c r="AL68" s="81">
        <f>'Fixed data'!$G$8*AL89/1000000</f>
        <v>1.1405825894676396</v>
      </c>
      <c r="AM68" s="81">
        <f>'Fixed data'!$G$8*AM89/1000000</f>
        <v>1.1405825894676396</v>
      </c>
      <c r="AN68" s="81">
        <f>'Fixed data'!$G$8*AN89/1000000</f>
        <v>1.1405825894676396</v>
      </c>
      <c r="AO68" s="81">
        <f>'Fixed data'!$G$8*AO89/1000000</f>
        <v>1.1405825894676396</v>
      </c>
      <c r="AP68" s="81">
        <f>'Fixed data'!$G$8*AP89/1000000</f>
        <v>1.1405825894676396</v>
      </c>
      <c r="AQ68" s="81">
        <f>'Fixed data'!$G$8*AQ89/1000000</f>
        <v>1.1405825894676396</v>
      </c>
      <c r="AR68" s="81">
        <f>'Fixed data'!$G$8*AR89/1000000</f>
        <v>1.1405825894676396</v>
      </c>
      <c r="AS68" s="81">
        <f>'Fixed data'!$G$8*AS89/1000000</f>
        <v>1.1405825894676396</v>
      </c>
      <c r="AT68" s="81">
        <f>'Fixed data'!$G$8*AT89/1000000</f>
        <v>1.1405825894676396</v>
      </c>
      <c r="AU68" s="81">
        <f>'Fixed data'!$G$8*AU89/1000000</f>
        <v>1.1405825894676396</v>
      </c>
      <c r="AV68" s="81">
        <f>'Fixed data'!$G$8*AV89/1000000</f>
        <v>1.1405825894676396</v>
      </c>
      <c r="AW68" s="81">
        <f>'Fixed data'!$G$8*AW89/1000000</f>
        <v>1.1405825894676396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6.9152232874683056E-5</v>
      </c>
      <c r="G70" s="34">
        <f>G91*'Fixed data'!$G$9</f>
        <v>1.5258240403189804E-4</v>
      </c>
      <c r="H70" s="34">
        <f>H91*'Fixed data'!$G$9</f>
        <v>2.4872139399300628E-4</v>
      </c>
      <c r="I70" s="34">
        <f>I91*'Fixed data'!$G$9</f>
        <v>3.7774495117709228E-4</v>
      </c>
      <c r="J70" s="34">
        <f>J91*'Fixed data'!$G$9</f>
        <v>5.5524971483770645E-4</v>
      </c>
      <c r="K70" s="34">
        <f>K91*'Fixed data'!$G$9</f>
        <v>7.1863620061529459E-4</v>
      </c>
      <c r="L70" s="34">
        <f>L91*'Fixed data'!$G$9</f>
        <v>9.3537729661811162E-4</v>
      </c>
      <c r="M70" s="34">
        <f>M91*'Fixed data'!$G$9</f>
        <v>1.2245332165594727E-3</v>
      </c>
      <c r="N70" s="34">
        <f>N91*'Fixed data'!$G$9</f>
        <v>1.383895229721201E-3</v>
      </c>
      <c r="O70" s="34">
        <f>O91*'Fixed data'!$G$9</f>
        <v>1.5023235118285807E-3</v>
      </c>
      <c r="P70" s="34">
        <f>P91*'Fixed data'!$G$9</f>
        <v>1.5023235118285807E-3</v>
      </c>
      <c r="Q70" s="34">
        <f>Q91*'Fixed data'!$G$9</f>
        <v>1.5023235118285807E-3</v>
      </c>
      <c r="R70" s="34">
        <f>R91*'Fixed data'!$G$9</f>
        <v>1.5023235118285807E-3</v>
      </c>
      <c r="S70" s="34">
        <f>S91*'Fixed data'!$G$9</f>
        <v>1.5023235118285807E-3</v>
      </c>
      <c r="T70" s="34">
        <f>T91*'Fixed data'!$G$9</f>
        <v>1.5023235118285807E-3</v>
      </c>
      <c r="U70" s="34">
        <f>U91*'Fixed data'!$G$9</f>
        <v>1.5023235118285807E-3</v>
      </c>
      <c r="V70" s="34">
        <f>V91*'Fixed data'!$G$9</f>
        <v>1.5023235118285807E-3</v>
      </c>
      <c r="W70" s="34">
        <f>W91*'Fixed data'!$G$9</f>
        <v>1.5023235118285807E-3</v>
      </c>
      <c r="X70" s="34">
        <f>X91*'Fixed data'!$G$9</f>
        <v>1.5023235118285807E-3</v>
      </c>
      <c r="Y70" s="34">
        <f>Y91*'Fixed data'!$G$9</f>
        <v>1.5023235118285807E-3</v>
      </c>
      <c r="Z70" s="34">
        <f>Z91*'Fixed data'!$G$9</f>
        <v>1.5023235118285807E-3</v>
      </c>
      <c r="AA70" s="34">
        <f>AA91*'Fixed data'!$G$9</f>
        <v>1.5023235118285807E-3</v>
      </c>
      <c r="AB70" s="34">
        <f>AB91*'Fixed data'!$G$9</f>
        <v>1.5023235118285807E-3</v>
      </c>
      <c r="AC70" s="34">
        <f>AC91*'Fixed data'!$G$9</f>
        <v>1.5023235118285807E-3</v>
      </c>
      <c r="AD70" s="34">
        <f>AD91*'Fixed data'!$G$9</f>
        <v>1.5023235118285807E-3</v>
      </c>
      <c r="AE70" s="34">
        <f>AE91*'Fixed data'!$G$9</f>
        <v>1.5023235118285807E-3</v>
      </c>
      <c r="AF70" s="34">
        <f>AF91*'Fixed data'!$G$9</f>
        <v>1.5023235118285807E-3</v>
      </c>
      <c r="AG70" s="34">
        <f>AG91*'Fixed data'!$G$9</f>
        <v>1.5023235118285807E-3</v>
      </c>
      <c r="AH70" s="34">
        <f>AH91*'Fixed data'!$G$9</f>
        <v>1.5023235118285807E-3</v>
      </c>
      <c r="AI70" s="34">
        <f>AI91*'Fixed data'!$G$9</f>
        <v>1.5023235118285807E-3</v>
      </c>
      <c r="AJ70" s="34">
        <f>AJ91*'Fixed data'!$G$9</f>
        <v>1.5023235118285807E-3</v>
      </c>
      <c r="AK70" s="34">
        <f>AK91*'Fixed data'!$G$9</f>
        <v>1.5023235118285807E-3</v>
      </c>
      <c r="AL70" s="34">
        <f>AL91*'Fixed data'!$G$9</f>
        <v>1.5023235118285807E-3</v>
      </c>
      <c r="AM70" s="34">
        <f>AM91*'Fixed data'!$G$9</f>
        <v>1.5023235118285807E-3</v>
      </c>
      <c r="AN70" s="34">
        <f>AN91*'Fixed data'!$G$9</f>
        <v>1.5023235118285807E-3</v>
      </c>
      <c r="AO70" s="34">
        <f>AO91*'Fixed data'!$G$9</f>
        <v>1.5023235118285807E-3</v>
      </c>
      <c r="AP70" s="34">
        <f>AP91*'Fixed data'!$G$9</f>
        <v>1.5023235118285807E-3</v>
      </c>
      <c r="AQ70" s="34">
        <f>AQ91*'Fixed data'!$G$9</f>
        <v>1.5023235118285807E-3</v>
      </c>
      <c r="AR70" s="34">
        <f>AR91*'Fixed data'!$G$9</f>
        <v>1.5023235118285807E-3</v>
      </c>
      <c r="AS70" s="34">
        <f>AS91*'Fixed data'!$G$9</f>
        <v>1.5023235118285807E-3</v>
      </c>
      <c r="AT70" s="34">
        <f>AT91*'Fixed data'!$G$9</f>
        <v>1.5023235118285807E-3</v>
      </c>
      <c r="AU70" s="34">
        <f>AU91*'Fixed data'!$G$9</f>
        <v>1.5023235118285807E-3</v>
      </c>
      <c r="AV70" s="34">
        <f>AV91*'Fixed data'!$G$9</f>
        <v>1.5023235118285807E-3</v>
      </c>
      <c r="AW70" s="34">
        <f>AW91*'Fixed data'!$G$9</f>
        <v>1.5023235118285807E-3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9.1474511333786235E-6</v>
      </c>
      <c r="G71" s="34">
        <f>G92*'Fixed data'!$G$10</f>
        <v>2.0183586656190278E-5</v>
      </c>
      <c r="H71" s="34">
        <f>H92*'Fixed data'!$G$10</f>
        <v>3.2900843585193575E-5</v>
      </c>
      <c r="I71" s="34">
        <f>I92*'Fixed data'!$G$10</f>
        <v>4.9968068103235128E-5</v>
      </c>
      <c r="J71" s="34">
        <f>J92*'Fixed data'!$G$10</f>
        <v>7.3448382245366495E-5</v>
      </c>
      <c r="K71" s="34">
        <f>K92*'Fixed data'!$G$10</f>
        <v>9.5061131861324475E-5</v>
      </c>
      <c r="L71" s="34">
        <f>L92*'Fixed data'!$G$10</f>
        <v>1.2373162451010986E-4</v>
      </c>
      <c r="M71" s="34">
        <f>M92*'Fixed data'!$G$10</f>
        <v>1.6198114354421011E-4</v>
      </c>
      <c r="N71" s="34">
        <f>N92*'Fixed data'!$G$10</f>
        <v>1.8306153628518611E-4</v>
      </c>
      <c r="O71" s="34">
        <f>O92*'Fixed data'!$G$10</f>
        <v>1.9872721877081759E-4</v>
      </c>
      <c r="P71" s="34">
        <f>P92*'Fixed data'!$G$10</f>
        <v>1.9872721877081759E-4</v>
      </c>
      <c r="Q71" s="34">
        <f>Q92*'Fixed data'!$G$10</f>
        <v>1.9872721877081759E-4</v>
      </c>
      <c r="R71" s="34">
        <f>R92*'Fixed data'!$G$10</f>
        <v>1.9872721877081759E-4</v>
      </c>
      <c r="S71" s="34">
        <f>S92*'Fixed data'!$G$10</f>
        <v>1.9872721877081759E-4</v>
      </c>
      <c r="T71" s="34">
        <f>T92*'Fixed data'!$G$10</f>
        <v>1.9872721877081759E-4</v>
      </c>
      <c r="U71" s="34">
        <f>U92*'Fixed data'!$G$10</f>
        <v>1.9872721877081759E-4</v>
      </c>
      <c r="V71" s="34">
        <f>V92*'Fixed data'!$G$10</f>
        <v>1.9872721877081759E-4</v>
      </c>
      <c r="W71" s="34">
        <f>W92*'Fixed data'!$G$10</f>
        <v>1.9872721877081759E-4</v>
      </c>
      <c r="X71" s="34">
        <f>X92*'Fixed data'!$G$10</f>
        <v>1.9872721877081759E-4</v>
      </c>
      <c r="Y71" s="34">
        <f>Y92*'Fixed data'!$G$10</f>
        <v>1.9872721877081759E-4</v>
      </c>
      <c r="Z71" s="34">
        <f>Z92*'Fixed data'!$G$10</f>
        <v>1.9872721877081759E-4</v>
      </c>
      <c r="AA71" s="34">
        <f>AA92*'Fixed data'!$G$10</f>
        <v>1.9872721877081759E-4</v>
      </c>
      <c r="AB71" s="34">
        <f>AB92*'Fixed data'!$G$10</f>
        <v>1.9872721877081759E-4</v>
      </c>
      <c r="AC71" s="34">
        <f>AC92*'Fixed data'!$G$10</f>
        <v>1.9872721877081759E-4</v>
      </c>
      <c r="AD71" s="34">
        <f>AD92*'Fixed data'!$G$10</f>
        <v>1.9872721877081759E-4</v>
      </c>
      <c r="AE71" s="34">
        <f>AE92*'Fixed data'!$G$10</f>
        <v>1.9872721877081759E-4</v>
      </c>
      <c r="AF71" s="34">
        <f>AF92*'Fixed data'!$G$10</f>
        <v>1.9872721877081759E-4</v>
      </c>
      <c r="AG71" s="34">
        <f>AG92*'Fixed data'!$G$10</f>
        <v>1.9872721877081759E-4</v>
      </c>
      <c r="AH71" s="34">
        <f>AH92*'Fixed data'!$G$10</f>
        <v>1.9872721877081759E-4</v>
      </c>
      <c r="AI71" s="34">
        <f>AI92*'Fixed data'!$G$10</f>
        <v>1.9872721877081759E-4</v>
      </c>
      <c r="AJ71" s="34">
        <f>AJ92*'Fixed data'!$G$10</f>
        <v>1.9872721877081759E-4</v>
      </c>
      <c r="AK71" s="34">
        <f>AK92*'Fixed data'!$G$10</f>
        <v>1.9872721877081759E-4</v>
      </c>
      <c r="AL71" s="34">
        <f>AL92*'Fixed data'!$G$10</f>
        <v>1.9872721877081759E-4</v>
      </c>
      <c r="AM71" s="34">
        <f>AM92*'Fixed data'!$G$10</f>
        <v>1.9872721877081759E-4</v>
      </c>
      <c r="AN71" s="34">
        <f>AN92*'Fixed data'!$G$10</f>
        <v>1.9872721877081759E-4</v>
      </c>
      <c r="AO71" s="34">
        <f>AO92*'Fixed data'!$G$10</f>
        <v>1.9872721877081759E-4</v>
      </c>
      <c r="AP71" s="34">
        <f>AP92*'Fixed data'!$G$10</f>
        <v>1.9872721877081759E-4</v>
      </c>
      <c r="AQ71" s="34">
        <f>AQ92*'Fixed data'!$G$10</f>
        <v>1.9872721877081759E-4</v>
      </c>
      <c r="AR71" s="34">
        <f>AR92*'Fixed data'!$G$10</f>
        <v>1.9872721877081759E-4</v>
      </c>
      <c r="AS71" s="34">
        <f>AS92*'Fixed data'!$G$10</f>
        <v>1.9872721877081759E-4</v>
      </c>
      <c r="AT71" s="34">
        <f>AT92*'Fixed data'!$G$10</f>
        <v>1.9872721877081759E-4</v>
      </c>
      <c r="AU71" s="34">
        <f>AU92*'Fixed data'!$G$10</f>
        <v>1.9872721877081759E-4</v>
      </c>
      <c r="AV71" s="34">
        <f>AV92*'Fixed data'!$G$10</f>
        <v>1.9872721877081759E-4</v>
      </c>
      <c r="AW71" s="34">
        <f>AW92*'Fixed data'!$G$10</f>
        <v>1.9872721877081759E-4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6.9763551068996538E-2</v>
      </c>
      <c r="G76" s="53">
        <f t="shared" si="10"/>
        <v>0.14788776265132492</v>
      </c>
      <c r="H76" s="53">
        <f t="shared" si="10"/>
        <v>0.24353702724129436</v>
      </c>
      <c r="I76" s="53">
        <f t="shared" si="10"/>
        <v>0.37290732136591276</v>
      </c>
      <c r="J76" s="53">
        <f t="shared" si="10"/>
        <v>0.56625587253910659</v>
      </c>
      <c r="K76" s="53">
        <f t="shared" si="10"/>
        <v>0.73927021436356155</v>
      </c>
      <c r="L76" s="53">
        <f t="shared" si="10"/>
        <v>0.96582013167101288</v>
      </c>
      <c r="M76" s="53">
        <f t="shared" si="10"/>
        <v>1.2612972780839045</v>
      </c>
      <c r="N76" s="53">
        <f t="shared" si="10"/>
        <v>1.4246624275367195</v>
      </c>
      <c r="O76" s="53">
        <f t="shared" si="10"/>
        <v>1.5460053106122373</v>
      </c>
      <c r="P76" s="53">
        <f t="shared" si="10"/>
        <v>1.5460053106122373</v>
      </c>
      <c r="Q76" s="53">
        <f t="shared" si="10"/>
        <v>1.5460053106122373</v>
      </c>
      <c r="R76" s="53">
        <f t="shared" si="10"/>
        <v>1.5460053106122373</v>
      </c>
      <c r="S76" s="53">
        <f t="shared" si="10"/>
        <v>1.5460053106122373</v>
      </c>
      <c r="T76" s="53">
        <f t="shared" si="10"/>
        <v>1.5460053106122373</v>
      </c>
      <c r="U76" s="53">
        <f t="shared" si="10"/>
        <v>1.5460053106122373</v>
      </c>
      <c r="V76" s="53">
        <f t="shared" si="10"/>
        <v>1.5460053106122373</v>
      </c>
      <c r="W76" s="53">
        <f t="shared" si="10"/>
        <v>1.5460053106122373</v>
      </c>
      <c r="X76" s="53">
        <f t="shared" si="10"/>
        <v>1.5460053106122373</v>
      </c>
      <c r="Y76" s="53">
        <f t="shared" si="10"/>
        <v>1.5460053106122373</v>
      </c>
      <c r="Z76" s="53">
        <f t="shared" si="10"/>
        <v>1.5460053106122373</v>
      </c>
      <c r="AA76" s="53">
        <f t="shared" si="10"/>
        <v>1.5460053106122373</v>
      </c>
      <c r="AB76" s="53">
        <f t="shared" si="10"/>
        <v>1.5460053106122373</v>
      </c>
      <c r="AC76" s="53">
        <f t="shared" si="10"/>
        <v>1.5460053106122373</v>
      </c>
      <c r="AD76" s="53">
        <f t="shared" si="10"/>
        <v>1.5460053106122373</v>
      </c>
      <c r="AE76" s="53">
        <f t="shared" si="10"/>
        <v>1.5460053106122373</v>
      </c>
      <c r="AF76" s="53">
        <f t="shared" si="10"/>
        <v>1.5460053106122373</v>
      </c>
      <c r="AG76" s="53">
        <f t="shared" si="10"/>
        <v>1.5460053106122373</v>
      </c>
      <c r="AH76" s="53">
        <f t="shared" si="10"/>
        <v>1.5460053106122373</v>
      </c>
      <c r="AI76" s="53">
        <f t="shared" si="10"/>
        <v>1.5460053106122373</v>
      </c>
      <c r="AJ76" s="53">
        <f t="shared" si="10"/>
        <v>1.5460053106122373</v>
      </c>
      <c r="AK76" s="53">
        <f t="shared" si="10"/>
        <v>1.5460053106122373</v>
      </c>
      <c r="AL76" s="53">
        <f t="shared" si="10"/>
        <v>1.5460053106122373</v>
      </c>
      <c r="AM76" s="53">
        <f t="shared" si="10"/>
        <v>1.5460053106122373</v>
      </c>
      <c r="AN76" s="53">
        <f t="shared" si="10"/>
        <v>1.5460053106122373</v>
      </c>
      <c r="AO76" s="53">
        <f t="shared" si="10"/>
        <v>1.5460053106122373</v>
      </c>
      <c r="AP76" s="53">
        <f t="shared" si="10"/>
        <v>1.5460053106122373</v>
      </c>
      <c r="AQ76" s="53">
        <f t="shared" si="10"/>
        <v>1.5460053106122373</v>
      </c>
      <c r="AR76" s="53">
        <f t="shared" si="10"/>
        <v>1.5460053106122373</v>
      </c>
      <c r="AS76" s="53">
        <f t="shared" si="10"/>
        <v>1.5460053106122373</v>
      </c>
      <c r="AT76" s="53">
        <f t="shared" si="10"/>
        <v>1.5460053106122373</v>
      </c>
      <c r="AU76" s="53">
        <f t="shared" si="10"/>
        <v>1.5460053106122373</v>
      </c>
      <c r="AV76" s="53">
        <f t="shared" si="10"/>
        <v>1.5460053106122373</v>
      </c>
      <c r="AW76" s="53">
        <f t="shared" si="10"/>
        <v>1.5460053106122373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-0.1777947784119106</v>
      </c>
      <c r="F77" s="54">
        <f>IF('Fixed data'!$G$19=FALSE,F64+F76,F64)</f>
        <v>-0.10503092082610657</v>
      </c>
      <c r="G77" s="54">
        <f>IF('Fixed data'!$G$19=FALSE,G64+G76,G64)</f>
        <v>-1.2431270879861567E-3</v>
      </c>
      <c r="H77" s="54">
        <f>IF('Fixed data'!$G$19=FALSE,H64+H76,H64)</f>
        <v>0.14393533744711279</v>
      </c>
      <c r="I77" s="54">
        <f>IF('Fixed data'!$G$19=FALSE,I64+I76,I64)</f>
        <v>0.36218225768135287</v>
      </c>
      <c r="J77" s="54">
        <f>IF('Fixed data'!$G$19=FALSE,J64+J76,J64)</f>
        <v>0.6996931464294105</v>
      </c>
      <c r="K77" s="54">
        <f>IF('Fixed data'!$G$19=FALSE,K64+K76,K64)</f>
        <v>1.037885394201068</v>
      </c>
      <c r="L77" s="54">
        <f>IF('Fixed data'!$G$19=FALSE,L64+L76,L64)</f>
        <v>1.4933163039386226</v>
      </c>
      <c r="M77" s="54">
        <f>IF('Fixed data'!$G$19=FALSE,M64+M76,M64)</f>
        <v>2.2653590835819788</v>
      </c>
      <c r="N77" s="54">
        <f>IF('Fixed data'!$G$19=FALSE,N64+N76,N64)</f>
        <v>2.7433406860456393</v>
      </c>
      <c r="O77" s="54">
        <f>IF('Fixed data'!$G$19=FALSE,O64+O76,O64)</f>
        <v>3.1759077715854827</v>
      </c>
      <c r="P77" s="54">
        <f>IF('Fixed data'!$G$19=FALSE,P64+P76,P64)</f>
        <v>3.4241947846694623</v>
      </c>
      <c r="Q77" s="54">
        <f>IF('Fixed data'!$G$19=FALSE,Q64+Q76,Q64)</f>
        <v>3.6685274280839506</v>
      </c>
      <c r="R77" s="54">
        <f>IF('Fixed data'!$G$19=FALSE,R64+R76,R64)</f>
        <v>3.9089057018289481</v>
      </c>
      <c r="S77" s="54">
        <f>IF('Fixed data'!$G$19=FALSE,S64+S76,S64)</f>
        <v>4.145329605904454</v>
      </c>
      <c r="T77" s="54">
        <f>IF('Fixed data'!$G$19=FALSE,T64+T76,T64)</f>
        <v>4.3777991403104695</v>
      </c>
      <c r="U77" s="54">
        <f>IF('Fixed data'!$G$19=FALSE,U64+U76,U64)</f>
        <v>4.6063143050469932</v>
      </c>
      <c r="V77" s="54">
        <f>IF('Fixed data'!$G$19=FALSE,V64+V76,V64)</f>
        <v>4.8308751001140271</v>
      </c>
      <c r="W77" s="54">
        <f>IF('Fixed data'!$G$19=FALSE,W64+W76,W64)</f>
        <v>5.0514815255115684</v>
      </c>
      <c r="X77" s="54">
        <f>IF('Fixed data'!$G$19=FALSE,X64+X76,X64)</f>
        <v>5.2681335812396188</v>
      </c>
      <c r="Y77" s="54">
        <f>IF('Fixed data'!$G$19=FALSE,Y64+Y76,Y64)</f>
        <v>5.4808312672981785</v>
      </c>
      <c r="Z77" s="54">
        <f>IF('Fixed data'!$G$19=FALSE,Z64+Z76,Z64)</f>
        <v>5.6895745836872464</v>
      </c>
      <c r="AA77" s="54">
        <f>IF('Fixed data'!$G$19=FALSE,AA64+AA76,AA64)</f>
        <v>5.8943635304068245</v>
      </c>
      <c r="AB77" s="54">
        <f>IF('Fixed data'!$G$19=FALSE,AB64+AB76,AB64)</f>
        <v>6.0951981074569108</v>
      </c>
      <c r="AC77" s="54">
        <f>IF('Fixed data'!$G$19=FALSE,AC64+AC76,AC64)</f>
        <v>6.2920783148375063</v>
      </c>
      <c r="AD77" s="54">
        <f>IF('Fixed data'!$G$19=FALSE,AD64+AD76,AD64)</f>
        <v>6.4850041525486102</v>
      </c>
      <c r="AE77" s="54">
        <f>IF('Fixed data'!$G$19=FALSE,AE64+AE76,AE64)</f>
        <v>6.6739756205902232</v>
      </c>
      <c r="AF77" s="54">
        <f>IF('Fixed data'!$G$19=FALSE,AF64+AF76,AF64)</f>
        <v>6.8589927189623445</v>
      </c>
      <c r="AG77" s="54">
        <f>IF('Fixed data'!$G$19=FALSE,AG64+AG76,AG64)</f>
        <v>7.0400554476649759</v>
      </c>
      <c r="AH77" s="54">
        <f>IF('Fixed data'!$G$19=FALSE,AH64+AH76,AH64)</f>
        <v>7.2171638066981156</v>
      </c>
      <c r="AI77" s="54">
        <f>IF('Fixed data'!$G$19=FALSE,AI64+AI76,AI64)</f>
        <v>7.3903177960617636</v>
      </c>
      <c r="AJ77" s="54">
        <f>IF('Fixed data'!$G$19=FALSE,AJ64+AJ76,AJ64)</f>
        <v>7.4796235929407473</v>
      </c>
      <c r="AK77" s="54">
        <f>IF('Fixed data'!$G$19=FALSE,AK64+AK76,AK64)</f>
        <v>7.5689293898197292</v>
      </c>
      <c r="AL77" s="54">
        <f>IF('Fixed data'!$G$19=FALSE,AL64+AL76,AL64)</f>
        <v>7.6582351866987137</v>
      </c>
      <c r="AM77" s="54">
        <f>IF('Fixed data'!$G$19=FALSE,AM64+AM76,AM64)</f>
        <v>7.7475409835776965</v>
      </c>
      <c r="AN77" s="54">
        <f>IF('Fixed data'!$G$19=FALSE,AN64+AN76,AN64)</f>
        <v>7.8368467804566802</v>
      </c>
      <c r="AO77" s="54">
        <f>IF('Fixed data'!$G$19=FALSE,AO64+AO76,AO64)</f>
        <v>7.926152577335662</v>
      </c>
      <c r="AP77" s="54">
        <f>IF('Fixed data'!$G$19=FALSE,AP64+AP76,AP64)</f>
        <v>8.0154583742146457</v>
      </c>
      <c r="AQ77" s="54">
        <f>IF('Fixed data'!$G$19=FALSE,AQ64+AQ76,AQ64)</f>
        <v>8.1047641710936276</v>
      </c>
      <c r="AR77" s="54">
        <f>IF('Fixed data'!$G$19=FALSE,AR64+AR76,AR64)</f>
        <v>8.194069967972613</v>
      </c>
      <c r="AS77" s="54">
        <f>IF('Fixed data'!$G$19=FALSE,AS64+AS76,AS64)</f>
        <v>8.2833757648515949</v>
      </c>
      <c r="AT77" s="54">
        <f>IF('Fixed data'!$G$19=FALSE,AT64+AT76,AT64)</f>
        <v>8.3726815617305785</v>
      </c>
      <c r="AU77" s="54">
        <f>IF('Fixed data'!$G$19=FALSE,AU64+AU76,AU64)</f>
        <v>8.4619873586095604</v>
      </c>
      <c r="AV77" s="54">
        <f>IF('Fixed data'!$G$19=FALSE,AV64+AV76,AV64)</f>
        <v>8.5512931554885441</v>
      </c>
      <c r="AW77" s="54">
        <f>IF('Fixed data'!$G$19=FALSE,AW64+AW76,AW64)</f>
        <v>8.6405989523675277</v>
      </c>
      <c r="AX77" s="54">
        <f>IF('Fixed data'!$G$19=FALSE,AX64+AX76,AX64)</f>
        <v>6.1738772850091284</v>
      </c>
      <c r="AY77" s="54">
        <f>IF('Fixed data'!$G$19=FALSE,AY64+AY76,AY64)</f>
        <v>6.0993002021676839</v>
      </c>
      <c r="AZ77" s="54">
        <f>IF('Fixed data'!$G$19=FALSE,AZ64+AZ76,AZ64)</f>
        <v>6.0201994785779274</v>
      </c>
      <c r="BA77" s="54">
        <f>IF('Fixed data'!$G$19=FALSE,BA64+BA76,BA64)</f>
        <v>5.9360040371449454</v>
      </c>
      <c r="BB77" s="54">
        <f>IF('Fixed data'!$G$19=FALSE,BB64+BB76,BB64)</f>
        <v>5.8462644989866117</v>
      </c>
      <c r="BC77" s="54">
        <f>IF('Fixed data'!$G$19=FALSE,BC64+BC76,BC64)</f>
        <v>5.7494950666459719</v>
      </c>
      <c r="BD77" s="54">
        <f>IF('Fixed data'!$G$19=FALSE,BD64+BD76,BD64)</f>
        <v>5.6434608492113263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-0.17178239460087982</v>
      </c>
      <c r="F80" s="55">
        <f t="shared" ref="F80:BD80" si="11">F77*F78</f>
        <v>-9.8047488460506968E-2</v>
      </c>
      <c r="G80" s="55">
        <f t="shared" si="11"/>
        <v>-1.1212294092274439E-3</v>
      </c>
      <c r="H80" s="55">
        <f t="shared" si="11"/>
        <v>0.1254313311094577</v>
      </c>
      <c r="I80" s="55">
        <f t="shared" si="11"/>
        <v>0.30494774247993872</v>
      </c>
      <c r="J80" s="55">
        <f t="shared" si="11"/>
        <v>0.56920082543804429</v>
      </c>
      <c r="K80" s="55">
        <f t="shared" si="11"/>
        <v>0.8157685380678017</v>
      </c>
      <c r="L80" s="55">
        <f t="shared" si="11"/>
        <v>1.1340416582971289</v>
      </c>
      <c r="M80" s="55">
        <f t="shared" si="11"/>
        <v>1.6621641227551787</v>
      </c>
      <c r="N80" s="55">
        <f t="shared" si="11"/>
        <v>1.9448058247532272</v>
      </c>
      <c r="O80" s="55">
        <f t="shared" si="11"/>
        <v>2.1753244153468856</v>
      </c>
      <c r="P80" s="55">
        <f t="shared" si="11"/>
        <v>2.2660749185829903</v>
      </c>
      <c r="Q80" s="55">
        <f t="shared" si="11"/>
        <v>2.3456716726778097</v>
      </c>
      <c r="R80" s="55">
        <f t="shared" si="11"/>
        <v>2.4148507624985824</v>
      </c>
      <c r="S80" s="55">
        <f t="shared" si="11"/>
        <v>2.4743083528720287</v>
      </c>
      <c r="T80" s="55">
        <f t="shared" si="11"/>
        <v>2.524702644516962</v>
      </c>
      <c r="U80" s="55">
        <f t="shared" si="11"/>
        <v>2.5666557400357433</v>
      </c>
      <c r="V80" s="55">
        <f t="shared" si="11"/>
        <v>2.600755423922636</v>
      </c>
      <c r="W80" s="55">
        <f t="shared" si="11"/>
        <v>2.62755686037853</v>
      </c>
      <c r="X80" s="55">
        <f t="shared" si="11"/>
        <v>2.6475842125598734</v>
      </c>
      <c r="Y80" s="55">
        <f t="shared" si="11"/>
        <v>2.6613321867347479</v>
      </c>
      <c r="Z80" s="55">
        <f t="shared" si="11"/>
        <v>2.6692675046705743</v>
      </c>
      <c r="AA80" s="55">
        <f t="shared" si="11"/>
        <v>2.6718303074356862</v>
      </c>
      <c r="AB80" s="55">
        <f t="shared" si="11"/>
        <v>2.6694354936606337</v>
      </c>
      <c r="AC80" s="55">
        <f t="shared" si="11"/>
        <v>2.6624739951744756</v>
      </c>
      <c r="AD80" s="55">
        <f t="shared" si="11"/>
        <v>2.6513139928061062</v>
      </c>
      <c r="AE80" s="55">
        <f t="shared" si="11"/>
        <v>2.636302075020708</v>
      </c>
      <c r="AF80" s="55">
        <f t="shared" si="11"/>
        <v>2.6177643419464944</v>
      </c>
      <c r="AG80" s="55">
        <f t="shared" si="11"/>
        <v>2.5960074572367735</v>
      </c>
      <c r="AH80" s="55">
        <f t="shared" si="11"/>
        <v>2.5713196501068669</v>
      </c>
      <c r="AI80" s="55">
        <f t="shared" si="11"/>
        <v>2.9560321170798294</v>
      </c>
      <c r="AJ80" s="55">
        <f t="shared" si="11"/>
        <v>2.9046148425434848</v>
      </c>
      <c r="AK80" s="55">
        <f t="shared" si="11"/>
        <v>2.8536850396453466</v>
      </c>
      <c r="AL80" s="55">
        <f t="shared" si="11"/>
        <v>2.8032579311206813</v>
      </c>
      <c r="AM80" s="55">
        <f t="shared" si="11"/>
        <v>2.7533474394035773</v>
      </c>
      <c r="AN80" s="55">
        <f t="shared" si="11"/>
        <v>2.7039662494586563</v>
      </c>
      <c r="AO80" s="55">
        <f t="shared" si="11"/>
        <v>2.6551258690557589</v>
      </c>
      <c r="AP80" s="55">
        <f t="shared" si="11"/>
        <v>2.6068366865832857</v>
      </c>
      <c r="AQ80" s="55">
        <f t="shared" si="11"/>
        <v>2.5591080264924195</v>
      </c>
      <c r="AR80" s="55">
        <f t="shared" si="11"/>
        <v>2.511948202461213</v>
      </c>
      <c r="AS80" s="55">
        <f t="shared" si="11"/>
        <v>2.4653645683642922</v>
      </c>
      <c r="AT80" s="55">
        <f t="shared" si="11"/>
        <v>2.4193635671309539</v>
      </c>
      <c r="AU80" s="55">
        <f t="shared" si="11"/>
        <v>2.3739507775713764</v>
      </c>
      <c r="AV80" s="55">
        <f t="shared" si="11"/>
        <v>2.3291309592478857</v>
      </c>
      <c r="AW80" s="55">
        <f t="shared" si="11"/>
        <v>2.2849080954654233</v>
      </c>
      <c r="AX80" s="55">
        <f t="shared" si="11"/>
        <v>1.5850598179990181</v>
      </c>
      <c r="AY80" s="55">
        <f t="shared" si="11"/>
        <v>1.5203040356188355</v>
      </c>
      <c r="AZ80" s="55">
        <f t="shared" si="11"/>
        <v>1.4568810552893521</v>
      </c>
      <c r="BA80" s="55">
        <f t="shared" si="11"/>
        <v>1.3946658829293235</v>
      </c>
      <c r="BB80" s="55">
        <f t="shared" si="11"/>
        <v>1.3335743225423451</v>
      </c>
      <c r="BC80" s="55">
        <f t="shared" si="11"/>
        <v>1.2733014853574851</v>
      </c>
      <c r="BD80" s="55">
        <f t="shared" si="11"/>
        <v>1.2134163203142623</v>
      </c>
    </row>
    <row r="81" spans="1:56" x14ac:dyDescent="0.3">
      <c r="A81" s="74"/>
      <c r="B81" s="15" t="s">
        <v>18</v>
      </c>
      <c r="C81" s="15"/>
      <c r="D81" s="14" t="s">
        <v>40</v>
      </c>
      <c r="E81" s="56">
        <f>+E80</f>
        <v>-0.17178239460087982</v>
      </c>
      <c r="F81" s="56">
        <f t="shared" ref="F81:BD81" si="12">+E81+F80</f>
        <v>-0.26982988306138678</v>
      </c>
      <c r="G81" s="56">
        <f t="shared" si="12"/>
        <v>-0.27095111247061421</v>
      </c>
      <c r="H81" s="56">
        <f t="shared" si="12"/>
        <v>-0.14551978136115651</v>
      </c>
      <c r="I81" s="56">
        <f t="shared" si="12"/>
        <v>0.15942796111878221</v>
      </c>
      <c r="J81" s="56">
        <f t="shared" si="12"/>
        <v>0.7286287865568265</v>
      </c>
      <c r="K81" s="56">
        <f t="shared" si="12"/>
        <v>1.5443973246246281</v>
      </c>
      <c r="L81" s="56">
        <f t="shared" si="12"/>
        <v>2.6784389829217572</v>
      </c>
      <c r="M81" s="56">
        <f t="shared" si="12"/>
        <v>4.3406031056769354</v>
      </c>
      <c r="N81" s="56">
        <f t="shared" si="12"/>
        <v>6.2854089304301626</v>
      </c>
      <c r="O81" s="56">
        <f t="shared" si="12"/>
        <v>8.4607333457770473</v>
      </c>
      <c r="P81" s="56">
        <f t="shared" si="12"/>
        <v>10.726808264360038</v>
      </c>
      <c r="Q81" s="56">
        <f t="shared" si="12"/>
        <v>13.072479937037848</v>
      </c>
      <c r="R81" s="56">
        <f t="shared" si="12"/>
        <v>15.487330699536431</v>
      </c>
      <c r="S81" s="56">
        <f t="shared" si="12"/>
        <v>17.961639052408458</v>
      </c>
      <c r="T81" s="56">
        <f t="shared" si="12"/>
        <v>20.486341696925422</v>
      </c>
      <c r="U81" s="56">
        <f t="shared" si="12"/>
        <v>23.052997436961164</v>
      </c>
      <c r="V81" s="56">
        <f t="shared" si="12"/>
        <v>25.653752860883799</v>
      </c>
      <c r="W81" s="56">
        <f t="shared" si="12"/>
        <v>28.281309721262328</v>
      </c>
      <c r="X81" s="56">
        <f t="shared" si="12"/>
        <v>30.928893933822202</v>
      </c>
      <c r="Y81" s="56">
        <f t="shared" si="12"/>
        <v>33.590226120556949</v>
      </c>
      <c r="Z81" s="56">
        <f t="shared" si="12"/>
        <v>36.25949362522752</v>
      </c>
      <c r="AA81" s="56">
        <f t="shared" si="12"/>
        <v>38.931323932663204</v>
      </c>
      <c r="AB81" s="56">
        <f t="shared" si="12"/>
        <v>41.60075942632384</v>
      </c>
      <c r="AC81" s="56">
        <f t="shared" si="12"/>
        <v>44.263233421498313</v>
      </c>
      <c r="AD81" s="56">
        <f t="shared" si="12"/>
        <v>46.914547414304423</v>
      </c>
      <c r="AE81" s="56">
        <f t="shared" si="12"/>
        <v>49.550849489325131</v>
      </c>
      <c r="AF81" s="56">
        <f t="shared" si="12"/>
        <v>52.168613831271628</v>
      </c>
      <c r="AG81" s="56">
        <f t="shared" si="12"/>
        <v>54.764621288508401</v>
      </c>
      <c r="AH81" s="56">
        <f t="shared" si="12"/>
        <v>57.335940938615266</v>
      </c>
      <c r="AI81" s="56">
        <f t="shared" si="12"/>
        <v>60.291973055695095</v>
      </c>
      <c r="AJ81" s="56">
        <f t="shared" si="12"/>
        <v>63.196587898238583</v>
      </c>
      <c r="AK81" s="56">
        <f t="shared" si="12"/>
        <v>66.050272937883932</v>
      </c>
      <c r="AL81" s="56">
        <f t="shared" si="12"/>
        <v>68.853530869004615</v>
      </c>
      <c r="AM81" s="56">
        <f t="shared" si="12"/>
        <v>71.606878308408199</v>
      </c>
      <c r="AN81" s="56">
        <f t="shared" si="12"/>
        <v>74.310844557866858</v>
      </c>
      <c r="AO81" s="56">
        <f t="shared" si="12"/>
        <v>76.96597042692261</v>
      </c>
      <c r="AP81" s="56">
        <f t="shared" si="12"/>
        <v>79.572807113505888</v>
      </c>
      <c r="AQ81" s="56">
        <f t="shared" si="12"/>
        <v>82.131915139998313</v>
      </c>
      <c r="AR81" s="56">
        <f t="shared" si="12"/>
        <v>84.643863342459525</v>
      </c>
      <c r="AS81" s="56">
        <f t="shared" si="12"/>
        <v>87.109227910823819</v>
      </c>
      <c r="AT81" s="56">
        <f t="shared" si="12"/>
        <v>89.528591477954777</v>
      </c>
      <c r="AU81" s="56">
        <f t="shared" si="12"/>
        <v>91.902542255526157</v>
      </c>
      <c r="AV81" s="56">
        <f t="shared" si="12"/>
        <v>94.231673214774048</v>
      </c>
      <c r="AW81" s="56">
        <f t="shared" si="12"/>
        <v>96.516581310239474</v>
      </c>
      <c r="AX81" s="56">
        <f t="shared" si="12"/>
        <v>98.101641128238498</v>
      </c>
      <c r="AY81" s="56">
        <f t="shared" si="12"/>
        <v>99.621945163857333</v>
      </c>
      <c r="AZ81" s="56">
        <f t="shared" si="12"/>
        <v>101.07882621914669</v>
      </c>
      <c r="BA81" s="56">
        <f t="shared" si="12"/>
        <v>102.47349210207601</v>
      </c>
      <c r="BB81" s="56">
        <f t="shared" si="12"/>
        <v>103.80706642461836</v>
      </c>
      <c r="BC81" s="56">
        <f t="shared" si="12"/>
        <v>105.08036790997583</v>
      </c>
      <c r="BD81" s="56">
        <f t="shared" si="12"/>
        <v>106.2937842302901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1179.6243936560404</v>
      </c>
      <c r="G88" s="43">
        <v>2500.5034767980214</v>
      </c>
      <c r="H88" s="43">
        <v>4117.8011692281525</v>
      </c>
      <c r="I88" s="43">
        <v>6305.2944979371641</v>
      </c>
      <c r="J88" s="43">
        <v>9574.8755931199103</v>
      </c>
      <c r="K88" s="43">
        <v>12500.511999757198</v>
      </c>
      <c r="L88" s="43">
        <v>16331.370180426344</v>
      </c>
      <c r="M88" s="43">
        <v>21327.633052617039</v>
      </c>
      <c r="N88" s="43">
        <v>24090.006112601724</v>
      </c>
      <c r="O88" s="43">
        <v>26141.815376671606</v>
      </c>
      <c r="P88" s="43">
        <v>26141.815376671606</v>
      </c>
      <c r="Q88" s="43">
        <v>26141.815376671606</v>
      </c>
      <c r="R88" s="43">
        <v>26141.815376671606</v>
      </c>
      <c r="S88" s="43">
        <v>26141.815376671606</v>
      </c>
      <c r="T88" s="43">
        <v>26141.815376671606</v>
      </c>
      <c r="U88" s="43">
        <v>26141.815376671606</v>
      </c>
      <c r="V88" s="43">
        <v>26141.815376671606</v>
      </c>
      <c r="W88" s="43">
        <v>26141.815376671606</v>
      </c>
      <c r="X88" s="43">
        <v>26141.815376671606</v>
      </c>
      <c r="Y88" s="43">
        <v>26141.815376671606</v>
      </c>
      <c r="Z88" s="43">
        <v>26141.815376671606</v>
      </c>
      <c r="AA88" s="43">
        <v>26141.815376671606</v>
      </c>
      <c r="AB88" s="43">
        <v>26141.815376671606</v>
      </c>
      <c r="AC88" s="43">
        <v>26141.815376671606</v>
      </c>
      <c r="AD88" s="43">
        <v>26141.815376671606</v>
      </c>
      <c r="AE88" s="43">
        <v>26141.815376671606</v>
      </c>
      <c r="AF88" s="43">
        <v>26141.815376671606</v>
      </c>
      <c r="AG88" s="43">
        <v>26141.815376671606</v>
      </c>
      <c r="AH88" s="43">
        <v>26141.815376671606</v>
      </c>
      <c r="AI88" s="43">
        <v>26141.815376671606</v>
      </c>
      <c r="AJ88" s="43">
        <v>26141.815376671606</v>
      </c>
      <c r="AK88" s="43">
        <v>26141.815376671606</v>
      </c>
      <c r="AL88" s="43">
        <v>26141.815376671606</v>
      </c>
      <c r="AM88" s="43">
        <v>26141.815376671606</v>
      </c>
      <c r="AN88" s="43">
        <v>26141.815376671606</v>
      </c>
      <c r="AO88" s="43">
        <v>26141.815376671606</v>
      </c>
      <c r="AP88" s="43">
        <v>26141.815376671606</v>
      </c>
      <c r="AQ88" s="43">
        <v>26141.815376671606</v>
      </c>
      <c r="AR88" s="43">
        <v>26141.815376671606</v>
      </c>
      <c r="AS88" s="43">
        <v>26141.815376671606</v>
      </c>
      <c r="AT88" s="43">
        <v>26141.815376671606</v>
      </c>
      <c r="AU88" s="43">
        <v>26141.815376671606</v>
      </c>
      <c r="AV88" s="43">
        <v>26141.815376671606</v>
      </c>
      <c r="AW88" s="43">
        <v>26141.815376671606</v>
      </c>
      <c r="AX88" s="43"/>
      <c r="AY88" s="43"/>
      <c r="AZ88" s="43"/>
      <c r="BA88" s="43"/>
      <c r="BB88" s="43"/>
      <c r="BC88" s="43"/>
      <c r="BD88" s="43"/>
    </row>
    <row r="89" spans="1:56" x14ac:dyDescent="0.3">
      <c r="A89" s="170"/>
      <c r="B89" s="4" t="s">
        <v>214</v>
      </c>
      <c r="D89" s="4" t="s">
        <v>88</v>
      </c>
      <c r="E89" s="43">
        <v>0</v>
      </c>
      <c r="F89" s="43">
        <v>136638.24587261723</v>
      </c>
      <c r="G89" s="43">
        <v>289638.3041123224</v>
      </c>
      <c r="H89" s="43">
        <v>476973.1209709167</v>
      </c>
      <c r="I89" s="43">
        <v>730354.83543892414</v>
      </c>
      <c r="J89" s="43">
        <v>1109076.9337497421</v>
      </c>
      <c r="K89" s="43">
        <v>1447959.2329068645</v>
      </c>
      <c r="L89" s="43">
        <v>1891695.1753038182</v>
      </c>
      <c r="M89" s="43">
        <v>2470422.2671188419</v>
      </c>
      <c r="N89" s="43">
        <v>2790393.4472605595</v>
      </c>
      <c r="O89" s="43">
        <v>3028058.6059461813</v>
      </c>
      <c r="P89" s="43">
        <v>3028058.6059461813</v>
      </c>
      <c r="Q89" s="43">
        <v>3028058.6059461813</v>
      </c>
      <c r="R89" s="43">
        <v>3028058.6059461813</v>
      </c>
      <c r="S89" s="43">
        <v>3028058.6059461813</v>
      </c>
      <c r="T89" s="43">
        <v>3028058.6059461813</v>
      </c>
      <c r="U89" s="43">
        <v>3028058.6059461813</v>
      </c>
      <c r="V89" s="43">
        <v>3028058.6059461813</v>
      </c>
      <c r="W89" s="43">
        <v>3028058.6059461813</v>
      </c>
      <c r="X89" s="43">
        <v>3028058.6059461813</v>
      </c>
      <c r="Y89" s="43">
        <v>3028058.6059461813</v>
      </c>
      <c r="Z89" s="43">
        <v>3028058.6059461813</v>
      </c>
      <c r="AA89" s="43">
        <v>3028058.6059461813</v>
      </c>
      <c r="AB89" s="43">
        <v>3028058.6059461813</v>
      </c>
      <c r="AC89" s="43">
        <v>3028058.6059461813</v>
      </c>
      <c r="AD89" s="43">
        <v>3028058.6059461813</v>
      </c>
      <c r="AE89" s="43">
        <v>3028058.6059461813</v>
      </c>
      <c r="AF89" s="43">
        <v>3028058.6059461813</v>
      </c>
      <c r="AG89" s="43">
        <v>3028058.6059461813</v>
      </c>
      <c r="AH89" s="43">
        <v>3028058.6059461813</v>
      </c>
      <c r="AI89" s="43">
        <v>3028058.6059461813</v>
      </c>
      <c r="AJ89" s="43">
        <v>3028058.6059461813</v>
      </c>
      <c r="AK89" s="43">
        <v>3028058.6059461813</v>
      </c>
      <c r="AL89" s="43">
        <v>3028058.6059461813</v>
      </c>
      <c r="AM89" s="43">
        <v>3028058.6059461813</v>
      </c>
      <c r="AN89" s="43">
        <v>3028058.6059461813</v>
      </c>
      <c r="AO89" s="43">
        <v>3028058.6059461813</v>
      </c>
      <c r="AP89" s="43">
        <v>3028058.6059461813</v>
      </c>
      <c r="AQ89" s="43">
        <v>3028058.6059461813</v>
      </c>
      <c r="AR89" s="43">
        <v>3028058.6059461813</v>
      </c>
      <c r="AS89" s="43">
        <v>3028058.6059461813</v>
      </c>
      <c r="AT89" s="43">
        <v>3028058.6059461813</v>
      </c>
      <c r="AU89" s="43">
        <v>3028058.6059461813</v>
      </c>
      <c r="AV89" s="43">
        <v>3028058.6059461813</v>
      </c>
      <c r="AW89" s="43">
        <v>3028058.6059461813</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3.8579229184893134E-5</v>
      </c>
      <c r="G91" s="43">
        <v>8.5123954643605369E-5</v>
      </c>
      <c r="H91" s="43">
        <v>1.3875878280649476E-4</v>
      </c>
      <c r="I91" s="43">
        <v>2.1073952986169726E-4</v>
      </c>
      <c r="J91" s="43">
        <v>3.0976738006984589E-4</v>
      </c>
      <c r="K91" s="43">
        <v>4.0091880669045369E-4</v>
      </c>
      <c r="L91" s="43">
        <v>5.2183615192832324E-4</v>
      </c>
      <c r="M91" s="43">
        <v>6.8315288808928139E-4</v>
      </c>
      <c r="N91" s="43">
        <v>7.7205910808471855E-4</v>
      </c>
      <c r="O91" s="43">
        <v>8.3812887398328954E-4</v>
      </c>
      <c r="P91" s="43">
        <v>8.3812887398328954E-4</v>
      </c>
      <c r="Q91" s="43">
        <v>8.3812887398328954E-4</v>
      </c>
      <c r="R91" s="43">
        <v>8.3812887398328954E-4</v>
      </c>
      <c r="S91" s="43">
        <v>8.3812887398328954E-4</v>
      </c>
      <c r="T91" s="43">
        <v>8.3812887398328954E-4</v>
      </c>
      <c r="U91" s="43">
        <v>8.3812887398328954E-4</v>
      </c>
      <c r="V91" s="43">
        <v>8.3812887398328954E-4</v>
      </c>
      <c r="W91" s="43">
        <v>8.3812887398328954E-4</v>
      </c>
      <c r="X91" s="43">
        <v>8.3812887398328954E-4</v>
      </c>
      <c r="Y91" s="43">
        <v>8.3812887398328954E-4</v>
      </c>
      <c r="Z91" s="43">
        <v>8.3812887398328954E-4</v>
      </c>
      <c r="AA91" s="43">
        <v>8.3812887398328954E-4</v>
      </c>
      <c r="AB91" s="43">
        <v>8.3812887398328954E-4</v>
      </c>
      <c r="AC91" s="43">
        <v>8.3812887398328954E-4</v>
      </c>
      <c r="AD91" s="43">
        <v>8.3812887398328954E-4</v>
      </c>
      <c r="AE91" s="43">
        <v>8.3812887398328954E-4</v>
      </c>
      <c r="AF91" s="43">
        <v>8.3812887398328954E-4</v>
      </c>
      <c r="AG91" s="43">
        <v>8.3812887398328954E-4</v>
      </c>
      <c r="AH91" s="43">
        <v>8.3812887398328954E-4</v>
      </c>
      <c r="AI91" s="43">
        <v>8.3812887398328954E-4</v>
      </c>
      <c r="AJ91" s="43">
        <v>8.3812887398328954E-4</v>
      </c>
      <c r="AK91" s="43">
        <v>8.3812887398328954E-4</v>
      </c>
      <c r="AL91" s="43">
        <v>8.3812887398328954E-4</v>
      </c>
      <c r="AM91" s="43">
        <v>8.3812887398328954E-4</v>
      </c>
      <c r="AN91" s="43">
        <v>8.3812887398328954E-4</v>
      </c>
      <c r="AO91" s="43">
        <v>8.3812887398328954E-4</v>
      </c>
      <c r="AP91" s="43">
        <v>8.3812887398328954E-4</v>
      </c>
      <c r="AQ91" s="43">
        <v>8.3812887398328954E-4</v>
      </c>
      <c r="AR91" s="43">
        <v>8.3812887398328954E-4</v>
      </c>
      <c r="AS91" s="43">
        <v>8.3812887398328954E-4</v>
      </c>
      <c r="AT91" s="43">
        <v>8.3812887398328954E-4</v>
      </c>
      <c r="AU91" s="43">
        <v>8.3812887398328954E-4</v>
      </c>
      <c r="AV91" s="43">
        <v>8.3812887398328954E-4</v>
      </c>
      <c r="AW91" s="43">
        <v>8.3812887398328954E-4</v>
      </c>
      <c r="AX91" s="35"/>
      <c r="AY91" s="35"/>
      <c r="AZ91" s="35"/>
      <c r="BA91" s="35"/>
      <c r="BB91" s="35"/>
      <c r="BC91" s="35"/>
      <c r="BD91" s="35"/>
    </row>
    <row r="92" spans="1:56" ht="16.5" x14ac:dyDescent="0.3">
      <c r="A92" s="170"/>
      <c r="B92" s="4" t="s">
        <v>333</v>
      </c>
      <c r="D92" s="4" t="s">
        <v>42</v>
      </c>
      <c r="E92" s="43">
        <v>0</v>
      </c>
      <c r="F92" s="43">
        <v>3.3278214167888499E-4</v>
      </c>
      <c r="G92" s="43">
        <v>7.3427418154761205E-4</v>
      </c>
      <c r="H92" s="43">
        <v>1.1969250266198211E-3</v>
      </c>
      <c r="I92" s="43">
        <v>1.8178266794205014E-3</v>
      </c>
      <c r="J92" s="43">
        <v>2.6720350390584324E-3</v>
      </c>
      <c r="K92" s="43">
        <v>3.4583018362128325E-3</v>
      </c>
      <c r="L92" s="43">
        <v>4.5013276810666799E-3</v>
      </c>
      <c r="M92" s="43">
        <v>5.8928362747456909E-3</v>
      </c>
      <c r="N92" s="43">
        <v>6.6597360527806838E-3</v>
      </c>
      <c r="O92" s="43">
        <v>7.229649932878595E-3</v>
      </c>
      <c r="P92" s="43">
        <v>7.229649932878595E-3</v>
      </c>
      <c r="Q92" s="43">
        <v>7.229649932878595E-3</v>
      </c>
      <c r="R92" s="43">
        <v>7.229649932878595E-3</v>
      </c>
      <c r="S92" s="43">
        <v>7.229649932878595E-3</v>
      </c>
      <c r="T92" s="43">
        <v>7.229649932878595E-3</v>
      </c>
      <c r="U92" s="43">
        <v>7.229649932878595E-3</v>
      </c>
      <c r="V92" s="43">
        <v>7.229649932878595E-3</v>
      </c>
      <c r="W92" s="43">
        <v>7.229649932878595E-3</v>
      </c>
      <c r="X92" s="43">
        <v>7.229649932878595E-3</v>
      </c>
      <c r="Y92" s="43">
        <v>7.229649932878595E-3</v>
      </c>
      <c r="Z92" s="43">
        <v>7.229649932878595E-3</v>
      </c>
      <c r="AA92" s="43">
        <v>7.229649932878595E-3</v>
      </c>
      <c r="AB92" s="43">
        <v>7.229649932878595E-3</v>
      </c>
      <c r="AC92" s="43">
        <v>7.229649932878595E-3</v>
      </c>
      <c r="AD92" s="43">
        <v>7.229649932878595E-3</v>
      </c>
      <c r="AE92" s="43">
        <v>7.229649932878595E-3</v>
      </c>
      <c r="AF92" s="43">
        <v>7.229649932878595E-3</v>
      </c>
      <c r="AG92" s="43">
        <v>7.229649932878595E-3</v>
      </c>
      <c r="AH92" s="43">
        <v>7.229649932878595E-3</v>
      </c>
      <c r="AI92" s="43">
        <v>7.229649932878595E-3</v>
      </c>
      <c r="AJ92" s="43">
        <v>7.229649932878595E-3</v>
      </c>
      <c r="AK92" s="43">
        <v>7.229649932878595E-3</v>
      </c>
      <c r="AL92" s="43">
        <v>7.229649932878595E-3</v>
      </c>
      <c r="AM92" s="43">
        <v>7.229649932878595E-3</v>
      </c>
      <c r="AN92" s="43">
        <v>7.229649932878595E-3</v>
      </c>
      <c r="AO92" s="43">
        <v>7.229649932878595E-3</v>
      </c>
      <c r="AP92" s="43">
        <v>7.229649932878595E-3</v>
      </c>
      <c r="AQ92" s="43">
        <v>7.229649932878595E-3</v>
      </c>
      <c r="AR92" s="43">
        <v>7.229649932878595E-3</v>
      </c>
      <c r="AS92" s="43">
        <v>7.229649932878595E-3</v>
      </c>
      <c r="AT92" s="43">
        <v>7.229649932878595E-3</v>
      </c>
      <c r="AU92" s="43">
        <v>7.229649932878595E-3</v>
      </c>
      <c r="AV92" s="43">
        <v>7.229649932878595E-3</v>
      </c>
      <c r="AW92" s="43">
        <v>7.229649932878595E-3</v>
      </c>
      <c r="AX92" s="35"/>
      <c r="AY92" s="35"/>
      <c r="AZ92" s="35"/>
      <c r="BA92" s="35"/>
      <c r="BB92" s="35"/>
      <c r="BC92" s="35"/>
      <c r="BD92" s="35"/>
    </row>
    <row r="93" spans="1:56" x14ac:dyDescent="0.3">
      <c r="A93" s="170"/>
      <c r="B93" s="4" t="s">
        <v>215</v>
      </c>
      <c r="D93" s="4" t="s">
        <v>90</v>
      </c>
      <c r="E93" s="43">
        <v>0</v>
      </c>
      <c r="F93" s="43">
        <v>0</v>
      </c>
      <c r="G93" s="43">
        <v>0</v>
      </c>
      <c r="H93" s="43">
        <v>0</v>
      </c>
      <c r="I93" s="43">
        <v>0</v>
      </c>
      <c r="J93" s="43">
        <v>0</v>
      </c>
      <c r="K93" s="43">
        <v>0</v>
      </c>
      <c r="L93" s="43">
        <v>0</v>
      </c>
      <c r="M93" s="43">
        <v>0</v>
      </c>
      <c r="N93" s="43">
        <v>0</v>
      </c>
      <c r="O93" s="43">
        <v>0</v>
      </c>
      <c r="P93" s="43">
        <v>0</v>
      </c>
      <c r="Q93" s="43">
        <v>0</v>
      </c>
      <c r="R93" s="43">
        <v>0</v>
      </c>
      <c r="S93" s="43">
        <v>0</v>
      </c>
      <c r="T93" s="43">
        <v>0</v>
      </c>
      <c r="U93" s="43">
        <v>0</v>
      </c>
      <c r="V93" s="43">
        <v>0</v>
      </c>
      <c r="W93" s="43">
        <v>0</v>
      </c>
      <c r="X93" s="43">
        <v>0</v>
      </c>
      <c r="Y93" s="43">
        <v>0</v>
      </c>
      <c r="Z93" s="43">
        <v>0</v>
      </c>
      <c r="AA93" s="43">
        <v>0</v>
      </c>
      <c r="AB93" s="43">
        <v>0</v>
      </c>
      <c r="AC93" s="43">
        <v>0</v>
      </c>
      <c r="AD93" s="43">
        <v>0</v>
      </c>
      <c r="AE93" s="43">
        <v>0</v>
      </c>
      <c r="AF93" s="43">
        <v>0</v>
      </c>
      <c r="AG93" s="43">
        <v>0</v>
      </c>
      <c r="AH93" s="43">
        <v>0</v>
      </c>
      <c r="AI93" s="43">
        <v>0</v>
      </c>
      <c r="AJ93" s="43">
        <v>0</v>
      </c>
      <c r="AK93" s="43">
        <v>0</v>
      </c>
      <c r="AL93" s="43">
        <v>0</v>
      </c>
      <c r="AM93" s="43">
        <v>0</v>
      </c>
      <c r="AN93" s="43">
        <v>0</v>
      </c>
      <c r="AO93" s="43">
        <v>0</v>
      </c>
      <c r="AP93" s="43">
        <v>0</v>
      </c>
      <c r="AQ93" s="43">
        <v>0</v>
      </c>
      <c r="AR93" s="43">
        <v>0</v>
      </c>
      <c r="AS93" s="43">
        <v>0</v>
      </c>
      <c r="AT93" s="43">
        <v>0</v>
      </c>
      <c r="AU93" s="43">
        <v>0</v>
      </c>
      <c r="AV93" s="43">
        <v>0</v>
      </c>
      <c r="AW93" s="43">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20.10691062463836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41.114390835230658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62.639579427531437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95.888604712581966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-0.89173014888337465</v>
      </c>
      <c r="F13" s="62">
        <f>'Option 1'!F13*1.1</f>
        <v>-0.88221774193548386</v>
      </c>
      <c r="G13" s="62">
        <f>'Option 1'!G13*1.1</f>
        <v>-0.87262799834574034</v>
      </c>
      <c r="H13" s="62">
        <f>'Option 1'!H13*1.1</f>
        <v>-0.86299958643507035</v>
      </c>
      <c r="I13" s="62">
        <f>'Option 1'!I13*1.1</f>
        <v>-0.85352584780810592</v>
      </c>
      <c r="J13" s="62">
        <f>'Option 1'!J13*1.1</f>
        <v>-0.8438200992555831</v>
      </c>
      <c r="K13" s="62">
        <f>'Option 1'!K13*1.1</f>
        <v>-0.8347330438378826</v>
      </c>
      <c r="L13" s="62">
        <f>'Option 1'!L13*1.1</f>
        <v>-0.82498862696443354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-0.89173014888337465</v>
      </c>
      <c r="F18" s="59">
        <f t="shared" ref="F18:AW18" si="0">SUM(F13:F17)</f>
        <v>-0.88221774193548386</v>
      </c>
      <c r="G18" s="59">
        <f t="shared" si="0"/>
        <v>-0.87262799834574034</v>
      </c>
      <c r="H18" s="59">
        <f t="shared" si="0"/>
        <v>-0.86299958643507035</v>
      </c>
      <c r="I18" s="59">
        <f t="shared" si="0"/>
        <v>-0.85352584780810592</v>
      </c>
      <c r="J18" s="59">
        <f t="shared" si="0"/>
        <v>-0.8438200992555831</v>
      </c>
      <c r="K18" s="59">
        <f t="shared" si="0"/>
        <v>-0.8347330438378826</v>
      </c>
      <c r="L18" s="59">
        <f t="shared" si="0"/>
        <v>-0.82498862696443354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0.21198025291757117</v>
      </c>
      <c r="G19" s="33">
        <f>'Option 1'!G19</f>
        <v>0.46772830395899123</v>
      </c>
      <c r="H19" s="33">
        <f>'Option 1'!H19</f>
        <v>0.76243415162304551</v>
      </c>
      <c r="I19" s="33">
        <f>'Option 1'!I19</f>
        <v>1.1579448263654126</v>
      </c>
      <c r="J19" s="33">
        <f>'Option 1'!J19</f>
        <v>1.702070491302925</v>
      </c>
      <c r="K19" s="33">
        <f>'Option 1'!K19</f>
        <v>2.2029177834100504</v>
      </c>
      <c r="L19" s="33">
        <f>'Option 1'!L19</f>
        <v>2.8673190679147682</v>
      </c>
      <c r="M19" s="33">
        <f>'Option 1'!M19</f>
        <v>3.7537017990821218</v>
      </c>
      <c r="N19" s="33">
        <f>'Option 1'!N19</f>
        <v>4.2422124147363585</v>
      </c>
      <c r="O19" s="33">
        <f>'Option 1'!O19</f>
        <v>4.6052441803079756</v>
      </c>
      <c r="P19" s="33">
        <f>'Option 1'!P19</f>
        <v>4.6052441803079756</v>
      </c>
      <c r="Q19" s="33">
        <f>'Option 1'!Q19</f>
        <v>4.6052441803079756</v>
      </c>
      <c r="R19" s="33">
        <f>'Option 1'!R19</f>
        <v>4.6052441803079756</v>
      </c>
      <c r="S19" s="33">
        <f>'Option 1'!S19</f>
        <v>4.6052441803079756</v>
      </c>
      <c r="T19" s="33">
        <f>'Option 1'!T19</f>
        <v>4.6052441803079756</v>
      </c>
      <c r="U19" s="33">
        <f>'Option 1'!U19</f>
        <v>4.6052441803079756</v>
      </c>
      <c r="V19" s="33">
        <f>'Option 1'!V19</f>
        <v>4.6052441803079756</v>
      </c>
      <c r="W19" s="33">
        <f>'Option 1'!W19</f>
        <v>4.6052441803079756</v>
      </c>
      <c r="X19" s="33">
        <f>'Option 1'!X19</f>
        <v>4.6052441803079756</v>
      </c>
      <c r="Y19" s="33">
        <f>'Option 1'!Y19</f>
        <v>4.6052441803079756</v>
      </c>
      <c r="Z19" s="33">
        <f>'Option 1'!Z19</f>
        <v>4.6052441803079756</v>
      </c>
      <c r="AA19" s="33">
        <f>'Option 1'!AA19</f>
        <v>4.6052441803079756</v>
      </c>
      <c r="AB19" s="33">
        <f>'Option 1'!AB19</f>
        <v>4.6052441803079756</v>
      </c>
      <c r="AC19" s="33">
        <f>'Option 1'!AC19</f>
        <v>4.6052441803079756</v>
      </c>
      <c r="AD19" s="33">
        <f>'Option 1'!AD19</f>
        <v>4.6052441803079756</v>
      </c>
      <c r="AE19" s="33">
        <f>'Option 1'!AE19</f>
        <v>4.6052441803079756</v>
      </c>
      <c r="AF19" s="33">
        <f>'Option 1'!AF19</f>
        <v>4.6052441803079756</v>
      </c>
      <c r="AG19" s="33">
        <f>'Option 1'!AG19</f>
        <v>4.6052441803079756</v>
      </c>
      <c r="AH19" s="33">
        <f>'Option 1'!AH19</f>
        <v>4.6052441803079756</v>
      </c>
      <c r="AI19" s="33">
        <f>'Option 1'!AI19</f>
        <v>4.6052441803079756</v>
      </c>
      <c r="AJ19" s="33">
        <f>'Option 1'!AJ19</f>
        <v>4.6052441803079756</v>
      </c>
      <c r="AK19" s="33">
        <f>'Option 1'!AK19</f>
        <v>4.6052441803079756</v>
      </c>
      <c r="AL19" s="33">
        <f>'Option 1'!AL19</f>
        <v>4.6052441803079756</v>
      </c>
      <c r="AM19" s="33">
        <f>'Option 1'!AM19</f>
        <v>4.6052441803079756</v>
      </c>
      <c r="AN19" s="33">
        <f>'Option 1'!AN19</f>
        <v>4.6052441803079756</v>
      </c>
      <c r="AO19" s="33">
        <f>'Option 1'!AO19</f>
        <v>4.6052441803079756</v>
      </c>
      <c r="AP19" s="33">
        <f>'Option 1'!AP19</f>
        <v>4.6052441803079756</v>
      </c>
      <c r="AQ19" s="33">
        <f>'Option 1'!AQ19</f>
        <v>4.6052441803079756</v>
      </c>
      <c r="AR19" s="33">
        <f>'Option 1'!AR19</f>
        <v>4.6052441803079756</v>
      </c>
      <c r="AS19" s="33">
        <f>'Option 1'!AS19</f>
        <v>4.6052441803079756</v>
      </c>
      <c r="AT19" s="33">
        <f>'Option 1'!AT19</f>
        <v>4.6052441803079756</v>
      </c>
      <c r="AU19" s="33">
        <f>'Option 1'!AU19</f>
        <v>4.6052441803079756</v>
      </c>
      <c r="AV19" s="33">
        <f>'Option 1'!AV19</f>
        <v>4.6052441803079756</v>
      </c>
      <c r="AW19" s="33">
        <f>'Option 1'!AW19</f>
        <v>4.6052441803079756</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0.21198025291757117</v>
      </c>
      <c r="G25" s="67">
        <f t="shared" si="1"/>
        <v>0.46772830395899123</v>
      </c>
      <c r="H25" s="67">
        <f t="shared" si="1"/>
        <v>0.76243415162304551</v>
      </c>
      <c r="I25" s="67">
        <f t="shared" si="1"/>
        <v>1.1579448263654126</v>
      </c>
      <c r="J25" s="67">
        <f t="shared" si="1"/>
        <v>1.702070491302925</v>
      </c>
      <c r="K25" s="67">
        <f t="shared" si="1"/>
        <v>2.2029177834100504</v>
      </c>
      <c r="L25" s="67">
        <f t="shared" si="1"/>
        <v>2.8673190679147682</v>
      </c>
      <c r="M25" s="67">
        <f t="shared" si="1"/>
        <v>3.7537017990821218</v>
      </c>
      <c r="N25" s="67">
        <f t="shared" si="1"/>
        <v>4.2422124147363585</v>
      </c>
      <c r="O25" s="67">
        <f t="shared" si="1"/>
        <v>4.6052441803079756</v>
      </c>
      <c r="P25" s="67">
        <f t="shared" si="1"/>
        <v>4.6052441803079756</v>
      </c>
      <c r="Q25" s="67">
        <f t="shared" si="1"/>
        <v>4.6052441803079756</v>
      </c>
      <c r="R25" s="67">
        <f t="shared" si="1"/>
        <v>4.6052441803079756</v>
      </c>
      <c r="S25" s="67">
        <f t="shared" si="1"/>
        <v>4.6052441803079756</v>
      </c>
      <c r="T25" s="67">
        <f t="shared" si="1"/>
        <v>4.6052441803079756</v>
      </c>
      <c r="U25" s="67">
        <f t="shared" si="1"/>
        <v>4.6052441803079756</v>
      </c>
      <c r="V25" s="67">
        <f t="shared" si="1"/>
        <v>4.6052441803079756</v>
      </c>
      <c r="W25" s="67">
        <f t="shared" si="1"/>
        <v>4.6052441803079756</v>
      </c>
      <c r="X25" s="67">
        <f t="shared" si="1"/>
        <v>4.6052441803079756</v>
      </c>
      <c r="Y25" s="67">
        <f t="shared" si="1"/>
        <v>4.6052441803079756</v>
      </c>
      <c r="Z25" s="67">
        <f t="shared" si="1"/>
        <v>4.6052441803079756</v>
      </c>
      <c r="AA25" s="67">
        <f t="shared" si="1"/>
        <v>4.6052441803079756</v>
      </c>
      <c r="AB25" s="67">
        <f t="shared" si="1"/>
        <v>4.6052441803079756</v>
      </c>
      <c r="AC25" s="67">
        <f t="shared" si="1"/>
        <v>4.6052441803079756</v>
      </c>
      <c r="AD25" s="67">
        <f t="shared" si="1"/>
        <v>4.6052441803079756</v>
      </c>
      <c r="AE25" s="67">
        <f t="shared" si="1"/>
        <v>4.6052441803079756</v>
      </c>
      <c r="AF25" s="67">
        <f t="shared" si="1"/>
        <v>4.6052441803079756</v>
      </c>
      <c r="AG25" s="67">
        <f t="shared" si="1"/>
        <v>4.6052441803079756</v>
      </c>
      <c r="AH25" s="67">
        <f t="shared" si="1"/>
        <v>4.6052441803079756</v>
      </c>
      <c r="AI25" s="67">
        <f t="shared" si="1"/>
        <v>4.6052441803079756</v>
      </c>
      <c r="AJ25" s="67">
        <f t="shared" si="1"/>
        <v>4.6052441803079756</v>
      </c>
      <c r="AK25" s="67">
        <f t="shared" si="1"/>
        <v>4.6052441803079756</v>
      </c>
      <c r="AL25" s="67">
        <f t="shared" si="1"/>
        <v>4.6052441803079756</v>
      </c>
      <c r="AM25" s="67">
        <f t="shared" si="1"/>
        <v>4.6052441803079756</v>
      </c>
      <c r="AN25" s="67">
        <f t="shared" si="1"/>
        <v>4.6052441803079756</v>
      </c>
      <c r="AO25" s="67">
        <f t="shared" si="1"/>
        <v>4.6052441803079756</v>
      </c>
      <c r="AP25" s="67">
        <f t="shared" si="1"/>
        <v>4.6052441803079756</v>
      </c>
      <c r="AQ25" s="67">
        <f t="shared" si="1"/>
        <v>4.6052441803079756</v>
      </c>
      <c r="AR25" s="67">
        <f t="shared" si="1"/>
        <v>4.6052441803079756</v>
      </c>
      <c r="AS25" s="67">
        <f t="shared" si="1"/>
        <v>4.6052441803079756</v>
      </c>
      <c r="AT25" s="67">
        <f t="shared" si="1"/>
        <v>4.6052441803079756</v>
      </c>
      <c r="AU25" s="67">
        <f t="shared" si="1"/>
        <v>4.6052441803079756</v>
      </c>
      <c r="AV25" s="67">
        <f t="shared" si="1"/>
        <v>4.6052441803079756</v>
      </c>
      <c r="AW25" s="67">
        <f t="shared" si="1"/>
        <v>4.6052441803079756</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-0.89173014888337465</v>
      </c>
      <c r="F26" s="59">
        <f t="shared" ref="F26:BD26" si="2">F18+F25</f>
        <v>-0.67023748901791269</v>
      </c>
      <c r="G26" s="59">
        <f t="shared" si="2"/>
        <v>-0.40489969438674911</v>
      </c>
      <c r="H26" s="59">
        <f t="shared" si="2"/>
        <v>-0.10056543481202485</v>
      </c>
      <c r="I26" s="59">
        <f t="shared" si="2"/>
        <v>0.30441897855730671</v>
      </c>
      <c r="J26" s="59">
        <f t="shared" si="2"/>
        <v>0.85825039204734188</v>
      </c>
      <c r="K26" s="59">
        <f t="shared" si="2"/>
        <v>1.3681847395721678</v>
      </c>
      <c r="L26" s="59">
        <f t="shared" si="2"/>
        <v>2.0423304409503347</v>
      </c>
      <c r="M26" s="59">
        <f t="shared" si="2"/>
        <v>3.7537017990821218</v>
      </c>
      <c r="N26" s="59">
        <f t="shared" si="2"/>
        <v>4.2422124147363585</v>
      </c>
      <c r="O26" s="59">
        <f t="shared" si="2"/>
        <v>4.6052441803079756</v>
      </c>
      <c r="P26" s="59">
        <f t="shared" si="2"/>
        <v>4.6052441803079756</v>
      </c>
      <c r="Q26" s="59">
        <f t="shared" si="2"/>
        <v>4.6052441803079756</v>
      </c>
      <c r="R26" s="59">
        <f t="shared" si="2"/>
        <v>4.6052441803079756</v>
      </c>
      <c r="S26" s="59">
        <f t="shared" si="2"/>
        <v>4.6052441803079756</v>
      </c>
      <c r="T26" s="59">
        <f t="shared" si="2"/>
        <v>4.6052441803079756</v>
      </c>
      <c r="U26" s="59">
        <f t="shared" si="2"/>
        <v>4.6052441803079756</v>
      </c>
      <c r="V26" s="59">
        <f t="shared" si="2"/>
        <v>4.6052441803079756</v>
      </c>
      <c r="W26" s="59">
        <f t="shared" si="2"/>
        <v>4.6052441803079756</v>
      </c>
      <c r="X26" s="59">
        <f t="shared" si="2"/>
        <v>4.6052441803079756</v>
      </c>
      <c r="Y26" s="59">
        <f t="shared" si="2"/>
        <v>4.6052441803079756</v>
      </c>
      <c r="Z26" s="59">
        <f t="shared" si="2"/>
        <v>4.6052441803079756</v>
      </c>
      <c r="AA26" s="59">
        <f t="shared" si="2"/>
        <v>4.6052441803079756</v>
      </c>
      <c r="AB26" s="59">
        <f t="shared" si="2"/>
        <v>4.6052441803079756</v>
      </c>
      <c r="AC26" s="59">
        <f t="shared" si="2"/>
        <v>4.6052441803079756</v>
      </c>
      <c r="AD26" s="59">
        <f t="shared" si="2"/>
        <v>4.6052441803079756</v>
      </c>
      <c r="AE26" s="59">
        <f t="shared" si="2"/>
        <v>4.6052441803079756</v>
      </c>
      <c r="AF26" s="59">
        <f t="shared" si="2"/>
        <v>4.6052441803079756</v>
      </c>
      <c r="AG26" s="59">
        <f t="shared" si="2"/>
        <v>4.6052441803079756</v>
      </c>
      <c r="AH26" s="59">
        <f t="shared" si="2"/>
        <v>4.6052441803079756</v>
      </c>
      <c r="AI26" s="59">
        <f t="shared" si="2"/>
        <v>4.6052441803079756</v>
      </c>
      <c r="AJ26" s="59">
        <f t="shared" si="2"/>
        <v>4.6052441803079756</v>
      </c>
      <c r="AK26" s="59">
        <f t="shared" si="2"/>
        <v>4.6052441803079756</v>
      </c>
      <c r="AL26" s="59">
        <f t="shared" si="2"/>
        <v>4.6052441803079756</v>
      </c>
      <c r="AM26" s="59">
        <f t="shared" si="2"/>
        <v>4.6052441803079756</v>
      </c>
      <c r="AN26" s="59">
        <f t="shared" si="2"/>
        <v>4.6052441803079756</v>
      </c>
      <c r="AO26" s="59">
        <f t="shared" si="2"/>
        <v>4.6052441803079756</v>
      </c>
      <c r="AP26" s="59">
        <f t="shared" si="2"/>
        <v>4.6052441803079756</v>
      </c>
      <c r="AQ26" s="59">
        <f t="shared" si="2"/>
        <v>4.6052441803079756</v>
      </c>
      <c r="AR26" s="59">
        <f t="shared" si="2"/>
        <v>4.6052441803079756</v>
      </c>
      <c r="AS26" s="59">
        <f t="shared" si="2"/>
        <v>4.6052441803079756</v>
      </c>
      <c r="AT26" s="59">
        <f t="shared" si="2"/>
        <v>4.6052441803079756</v>
      </c>
      <c r="AU26" s="59">
        <f t="shared" si="2"/>
        <v>4.6052441803079756</v>
      </c>
      <c r="AV26" s="59">
        <f t="shared" si="2"/>
        <v>4.6052441803079756</v>
      </c>
      <c r="AW26" s="59">
        <f t="shared" si="2"/>
        <v>4.6052441803079756</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-0.71338411910669974</v>
      </c>
      <c r="F28" s="34">
        <f t="shared" ref="F28:AW28" si="4">F26*F27</f>
        <v>-0.5361899912143302</v>
      </c>
      <c r="G28" s="34">
        <f t="shared" si="4"/>
        <v>-0.32391975550939933</v>
      </c>
      <c r="H28" s="34">
        <f t="shared" si="4"/>
        <v>-8.0452347849619882E-2</v>
      </c>
      <c r="I28" s="34">
        <f t="shared" si="4"/>
        <v>0.24353518284584538</v>
      </c>
      <c r="J28" s="34">
        <f t="shared" si="4"/>
        <v>0.68660031363787355</v>
      </c>
      <c r="K28" s="34">
        <f t="shared" si="4"/>
        <v>1.0945477916577342</v>
      </c>
      <c r="L28" s="34">
        <f t="shared" si="4"/>
        <v>1.6338643527602679</v>
      </c>
      <c r="M28" s="34">
        <f t="shared" si="4"/>
        <v>3.0029614392656976</v>
      </c>
      <c r="N28" s="34">
        <f t="shared" si="4"/>
        <v>3.393769931789087</v>
      </c>
      <c r="O28" s="34">
        <f t="shared" si="4"/>
        <v>3.6841953442463806</v>
      </c>
      <c r="P28" s="34">
        <f t="shared" si="4"/>
        <v>3.6841953442463806</v>
      </c>
      <c r="Q28" s="34">
        <f t="shared" si="4"/>
        <v>3.6841953442463806</v>
      </c>
      <c r="R28" s="34">
        <f t="shared" si="4"/>
        <v>3.6841953442463806</v>
      </c>
      <c r="S28" s="34">
        <f t="shared" si="4"/>
        <v>3.6841953442463806</v>
      </c>
      <c r="T28" s="34">
        <f t="shared" si="4"/>
        <v>3.6841953442463806</v>
      </c>
      <c r="U28" s="34">
        <f t="shared" si="4"/>
        <v>3.6841953442463806</v>
      </c>
      <c r="V28" s="34">
        <f t="shared" si="4"/>
        <v>3.6841953442463806</v>
      </c>
      <c r="W28" s="34">
        <f t="shared" si="4"/>
        <v>3.6841953442463806</v>
      </c>
      <c r="X28" s="34">
        <f t="shared" si="4"/>
        <v>3.6841953442463806</v>
      </c>
      <c r="Y28" s="34">
        <f t="shared" si="4"/>
        <v>3.6841953442463806</v>
      </c>
      <c r="Z28" s="34">
        <f t="shared" si="4"/>
        <v>3.6841953442463806</v>
      </c>
      <c r="AA28" s="34">
        <f t="shared" si="4"/>
        <v>3.6841953442463806</v>
      </c>
      <c r="AB28" s="34">
        <f t="shared" si="4"/>
        <v>3.6841953442463806</v>
      </c>
      <c r="AC28" s="34">
        <f t="shared" si="4"/>
        <v>3.6841953442463806</v>
      </c>
      <c r="AD28" s="34">
        <f t="shared" si="4"/>
        <v>3.6841953442463806</v>
      </c>
      <c r="AE28" s="34">
        <f t="shared" si="4"/>
        <v>3.6841953442463806</v>
      </c>
      <c r="AF28" s="34">
        <f t="shared" si="4"/>
        <v>3.6841953442463806</v>
      </c>
      <c r="AG28" s="34">
        <f t="shared" si="4"/>
        <v>3.6841953442463806</v>
      </c>
      <c r="AH28" s="34">
        <f t="shared" si="4"/>
        <v>3.6841953442463806</v>
      </c>
      <c r="AI28" s="34">
        <f t="shared" si="4"/>
        <v>3.6841953442463806</v>
      </c>
      <c r="AJ28" s="34">
        <f t="shared" si="4"/>
        <v>3.6841953442463806</v>
      </c>
      <c r="AK28" s="34">
        <f t="shared" si="4"/>
        <v>3.6841953442463806</v>
      </c>
      <c r="AL28" s="34">
        <f t="shared" si="4"/>
        <v>3.6841953442463806</v>
      </c>
      <c r="AM28" s="34">
        <f t="shared" si="4"/>
        <v>3.6841953442463806</v>
      </c>
      <c r="AN28" s="34">
        <f t="shared" si="4"/>
        <v>3.6841953442463806</v>
      </c>
      <c r="AO28" s="34">
        <f t="shared" si="4"/>
        <v>3.6841953442463806</v>
      </c>
      <c r="AP28" s="34">
        <f t="shared" si="4"/>
        <v>3.6841953442463806</v>
      </c>
      <c r="AQ28" s="34">
        <f t="shared" si="4"/>
        <v>3.6841953442463806</v>
      </c>
      <c r="AR28" s="34">
        <f t="shared" si="4"/>
        <v>3.6841953442463806</v>
      </c>
      <c r="AS28" s="34">
        <f t="shared" si="4"/>
        <v>3.6841953442463806</v>
      </c>
      <c r="AT28" s="34">
        <f t="shared" si="4"/>
        <v>3.6841953442463806</v>
      </c>
      <c r="AU28" s="34">
        <f t="shared" si="4"/>
        <v>3.6841953442463806</v>
      </c>
      <c r="AV28" s="34">
        <f t="shared" si="4"/>
        <v>3.6841953442463806</v>
      </c>
      <c r="AW28" s="34">
        <f t="shared" si="4"/>
        <v>3.6841953442463806</v>
      </c>
      <c r="AX28" s="34"/>
      <c r="AY28" s="34"/>
      <c r="AZ28" s="34"/>
      <c r="BA28" s="34"/>
      <c r="BB28" s="34"/>
      <c r="BC28" s="34"/>
      <c r="BD28" s="34"/>
    </row>
    <row r="29" spans="1:56" x14ac:dyDescent="0.3">
      <c r="A29" s="115"/>
      <c r="B29" s="9" t="s">
        <v>92</v>
      </c>
      <c r="C29" s="11" t="s">
        <v>44</v>
      </c>
      <c r="D29" s="9" t="s">
        <v>40</v>
      </c>
      <c r="E29" s="34">
        <f>E26-E28</f>
        <v>-0.17834602977667491</v>
      </c>
      <c r="F29" s="34">
        <f t="shared" ref="F29:AW29" si="5">F26-F28</f>
        <v>-0.13404749780358249</v>
      </c>
      <c r="G29" s="34">
        <f t="shared" si="5"/>
        <v>-8.0979938877349777E-2</v>
      </c>
      <c r="H29" s="34">
        <f t="shared" si="5"/>
        <v>-2.0113086962404964E-2</v>
      </c>
      <c r="I29" s="34">
        <f t="shared" si="5"/>
        <v>6.0883795711461325E-2</v>
      </c>
      <c r="J29" s="34">
        <f t="shared" si="5"/>
        <v>0.17165007840946833</v>
      </c>
      <c r="K29" s="34">
        <f t="shared" si="5"/>
        <v>0.2736369479144336</v>
      </c>
      <c r="L29" s="34">
        <f t="shared" si="5"/>
        <v>0.4084660881900668</v>
      </c>
      <c r="M29" s="34">
        <f t="shared" si="5"/>
        <v>0.75074035981642417</v>
      </c>
      <c r="N29" s="34">
        <f t="shared" si="5"/>
        <v>0.84844248294727143</v>
      </c>
      <c r="O29" s="34">
        <f t="shared" si="5"/>
        <v>0.92104883606159493</v>
      </c>
      <c r="P29" s="34">
        <f t="shared" si="5"/>
        <v>0.92104883606159493</v>
      </c>
      <c r="Q29" s="34">
        <f t="shared" si="5"/>
        <v>0.92104883606159493</v>
      </c>
      <c r="R29" s="34">
        <f t="shared" si="5"/>
        <v>0.92104883606159493</v>
      </c>
      <c r="S29" s="34">
        <f t="shared" si="5"/>
        <v>0.92104883606159493</v>
      </c>
      <c r="T29" s="34">
        <f t="shared" si="5"/>
        <v>0.92104883606159493</v>
      </c>
      <c r="U29" s="34">
        <f t="shared" si="5"/>
        <v>0.92104883606159493</v>
      </c>
      <c r="V29" s="34">
        <f t="shared" si="5"/>
        <v>0.92104883606159493</v>
      </c>
      <c r="W29" s="34">
        <f t="shared" si="5"/>
        <v>0.92104883606159493</v>
      </c>
      <c r="X29" s="34">
        <f t="shared" si="5"/>
        <v>0.92104883606159493</v>
      </c>
      <c r="Y29" s="34">
        <f t="shared" si="5"/>
        <v>0.92104883606159493</v>
      </c>
      <c r="Z29" s="34">
        <f t="shared" si="5"/>
        <v>0.92104883606159493</v>
      </c>
      <c r="AA29" s="34">
        <f t="shared" si="5"/>
        <v>0.92104883606159493</v>
      </c>
      <c r="AB29" s="34">
        <f t="shared" si="5"/>
        <v>0.92104883606159493</v>
      </c>
      <c r="AC29" s="34">
        <f t="shared" si="5"/>
        <v>0.92104883606159493</v>
      </c>
      <c r="AD29" s="34">
        <f t="shared" si="5"/>
        <v>0.92104883606159493</v>
      </c>
      <c r="AE29" s="34">
        <f t="shared" si="5"/>
        <v>0.92104883606159493</v>
      </c>
      <c r="AF29" s="34">
        <f t="shared" si="5"/>
        <v>0.92104883606159493</v>
      </c>
      <c r="AG29" s="34">
        <f t="shared" si="5"/>
        <v>0.92104883606159493</v>
      </c>
      <c r="AH29" s="34">
        <f t="shared" si="5"/>
        <v>0.92104883606159493</v>
      </c>
      <c r="AI29" s="34">
        <f t="shared" si="5"/>
        <v>0.92104883606159493</v>
      </c>
      <c r="AJ29" s="34">
        <f t="shared" si="5"/>
        <v>0.92104883606159493</v>
      </c>
      <c r="AK29" s="34">
        <f t="shared" si="5"/>
        <v>0.92104883606159493</v>
      </c>
      <c r="AL29" s="34">
        <f t="shared" si="5"/>
        <v>0.92104883606159493</v>
      </c>
      <c r="AM29" s="34">
        <f t="shared" si="5"/>
        <v>0.92104883606159493</v>
      </c>
      <c r="AN29" s="34">
        <f t="shared" si="5"/>
        <v>0.92104883606159493</v>
      </c>
      <c r="AO29" s="34">
        <f t="shared" si="5"/>
        <v>0.92104883606159493</v>
      </c>
      <c r="AP29" s="34">
        <f t="shared" si="5"/>
        <v>0.92104883606159493</v>
      </c>
      <c r="AQ29" s="34">
        <f t="shared" si="5"/>
        <v>0.92104883606159493</v>
      </c>
      <c r="AR29" s="34">
        <f t="shared" si="5"/>
        <v>0.92104883606159493</v>
      </c>
      <c r="AS29" s="34">
        <f t="shared" si="5"/>
        <v>0.92104883606159493</v>
      </c>
      <c r="AT29" s="34">
        <f t="shared" si="5"/>
        <v>0.92104883606159493</v>
      </c>
      <c r="AU29" s="34">
        <f t="shared" si="5"/>
        <v>0.92104883606159493</v>
      </c>
      <c r="AV29" s="34">
        <f t="shared" si="5"/>
        <v>0.92104883606159493</v>
      </c>
      <c r="AW29" s="34">
        <f t="shared" si="5"/>
        <v>0.92104883606159493</v>
      </c>
      <c r="AX29" s="34"/>
      <c r="AY29" s="34"/>
      <c r="AZ29" s="34"/>
      <c r="BA29" s="34"/>
      <c r="BB29" s="34"/>
      <c r="BC29" s="34"/>
      <c r="BD29" s="34"/>
    </row>
    <row r="30" spans="1:56" ht="16.5" hidden="1" customHeight="1" outlineLevel="1" x14ac:dyDescent="0.35">
      <c r="A30" s="115"/>
      <c r="B30" s="9" t="s">
        <v>1</v>
      </c>
      <c r="C30" s="11" t="s">
        <v>53</v>
      </c>
      <c r="D30" s="9" t="s">
        <v>40</v>
      </c>
      <c r="F30" s="34">
        <f>$E$28/'Fixed data'!$C$7</f>
        <v>-1.5852980424593328E-2</v>
      </c>
      <c r="G30" s="34">
        <f>$E$28/'Fixed data'!$C$7</f>
        <v>-1.5852980424593328E-2</v>
      </c>
      <c r="H30" s="34">
        <f>$E$28/'Fixed data'!$C$7</f>
        <v>-1.5852980424593328E-2</v>
      </c>
      <c r="I30" s="34">
        <f>$E$28/'Fixed data'!$C$7</f>
        <v>-1.5852980424593328E-2</v>
      </c>
      <c r="J30" s="34">
        <f>$E$28/'Fixed data'!$C$7</f>
        <v>-1.5852980424593328E-2</v>
      </c>
      <c r="K30" s="34">
        <f>$E$28/'Fixed data'!$C$7</f>
        <v>-1.5852980424593328E-2</v>
      </c>
      <c r="L30" s="34">
        <f>$E$28/'Fixed data'!$C$7</f>
        <v>-1.5852980424593328E-2</v>
      </c>
      <c r="M30" s="34">
        <f>$E$28/'Fixed data'!$C$7</f>
        <v>-1.5852980424593328E-2</v>
      </c>
      <c r="N30" s="34">
        <f>$E$28/'Fixed data'!$C$7</f>
        <v>-1.5852980424593328E-2</v>
      </c>
      <c r="O30" s="34">
        <f>$E$28/'Fixed data'!$C$7</f>
        <v>-1.5852980424593328E-2</v>
      </c>
      <c r="P30" s="34">
        <f>$E$28/'Fixed data'!$C$7</f>
        <v>-1.5852980424593328E-2</v>
      </c>
      <c r="Q30" s="34">
        <f>$E$28/'Fixed data'!$C$7</f>
        <v>-1.5852980424593328E-2</v>
      </c>
      <c r="R30" s="34">
        <f>$E$28/'Fixed data'!$C$7</f>
        <v>-1.5852980424593328E-2</v>
      </c>
      <c r="S30" s="34">
        <f>$E$28/'Fixed data'!$C$7</f>
        <v>-1.5852980424593328E-2</v>
      </c>
      <c r="T30" s="34">
        <f>$E$28/'Fixed data'!$C$7</f>
        <v>-1.5852980424593328E-2</v>
      </c>
      <c r="U30" s="34">
        <f>$E$28/'Fixed data'!$C$7</f>
        <v>-1.5852980424593328E-2</v>
      </c>
      <c r="V30" s="34">
        <f>$E$28/'Fixed data'!$C$7</f>
        <v>-1.5852980424593328E-2</v>
      </c>
      <c r="W30" s="34">
        <f>$E$28/'Fixed data'!$C$7</f>
        <v>-1.5852980424593328E-2</v>
      </c>
      <c r="X30" s="34">
        <f>$E$28/'Fixed data'!$C$7</f>
        <v>-1.5852980424593328E-2</v>
      </c>
      <c r="Y30" s="34">
        <f>$E$28/'Fixed data'!$C$7</f>
        <v>-1.5852980424593328E-2</v>
      </c>
      <c r="Z30" s="34">
        <f>$E$28/'Fixed data'!$C$7</f>
        <v>-1.5852980424593328E-2</v>
      </c>
      <c r="AA30" s="34">
        <f>$E$28/'Fixed data'!$C$7</f>
        <v>-1.5852980424593328E-2</v>
      </c>
      <c r="AB30" s="34">
        <f>$E$28/'Fixed data'!$C$7</f>
        <v>-1.5852980424593328E-2</v>
      </c>
      <c r="AC30" s="34">
        <f>$E$28/'Fixed data'!$C$7</f>
        <v>-1.5852980424593328E-2</v>
      </c>
      <c r="AD30" s="34">
        <f>$E$28/'Fixed data'!$C$7</f>
        <v>-1.5852980424593328E-2</v>
      </c>
      <c r="AE30" s="34">
        <f>$E$28/'Fixed data'!$C$7</f>
        <v>-1.5852980424593328E-2</v>
      </c>
      <c r="AF30" s="34">
        <f>$E$28/'Fixed data'!$C$7</f>
        <v>-1.5852980424593328E-2</v>
      </c>
      <c r="AG30" s="34">
        <f>$E$28/'Fixed data'!$C$7</f>
        <v>-1.5852980424593328E-2</v>
      </c>
      <c r="AH30" s="34">
        <f>$E$28/'Fixed data'!$C$7</f>
        <v>-1.5852980424593328E-2</v>
      </c>
      <c r="AI30" s="34">
        <f>$E$28/'Fixed data'!$C$7</f>
        <v>-1.5852980424593328E-2</v>
      </c>
      <c r="AJ30" s="34">
        <f>$E$28/'Fixed data'!$C$7</f>
        <v>-1.5852980424593328E-2</v>
      </c>
      <c r="AK30" s="34">
        <f>$E$28/'Fixed data'!$C$7</f>
        <v>-1.5852980424593328E-2</v>
      </c>
      <c r="AL30" s="34">
        <f>$E$28/'Fixed data'!$C$7</f>
        <v>-1.5852980424593328E-2</v>
      </c>
      <c r="AM30" s="34">
        <f>$E$28/'Fixed data'!$C$7</f>
        <v>-1.5852980424593328E-2</v>
      </c>
      <c r="AN30" s="34">
        <f>$E$28/'Fixed data'!$C$7</f>
        <v>-1.5852980424593328E-2</v>
      </c>
      <c r="AO30" s="34">
        <f>$E$28/'Fixed data'!$C$7</f>
        <v>-1.5852980424593328E-2</v>
      </c>
      <c r="AP30" s="34">
        <f>$E$28/'Fixed data'!$C$7</f>
        <v>-1.5852980424593328E-2</v>
      </c>
      <c r="AQ30" s="34">
        <f>$E$28/'Fixed data'!$C$7</f>
        <v>-1.5852980424593328E-2</v>
      </c>
      <c r="AR30" s="34">
        <f>$E$28/'Fixed data'!$C$7</f>
        <v>-1.5852980424593328E-2</v>
      </c>
      <c r="AS30" s="34">
        <f>$E$28/'Fixed data'!$C$7</f>
        <v>-1.5852980424593328E-2</v>
      </c>
      <c r="AT30" s="34">
        <f>$E$28/'Fixed data'!$C$7</f>
        <v>-1.5852980424593328E-2</v>
      </c>
      <c r="AU30" s="34">
        <f>$E$28/'Fixed data'!$C$7</f>
        <v>-1.5852980424593328E-2</v>
      </c>
      <c r="AV30" s="34">
        <f>$E$28/'Fixed data'!$C$7</f>
        <v>-1.5852980424593328E-2</v>
      </c>
      <c r="AW30" s="34">
        <f>$E$28/'Fixed data'!$C$7</f>
        <v>-1.5852980424593328E-2</v>
      </c>
      <c r="AX30" s="34">
        <f>$E$28/'Fixed data'!$C$7</f>
        <v>-1.5852980424593328E-2</v>
      </c>
      <c r="AY30" s="34"/>
      <c r="AZ30" s="34"/>
      <c r="BA30" s="34"/>
      <c r="BB30" s="34"/>
      <c r="BC30" s="34"/>
      <c r="BD30" s="34"/>
    </row>
    <row r="31" spans="1:56" ht="16.5" hidden="1" customHeight="1" outlineLevel="1" x14ac:dyDescent="0.35">
      <c r="A31" s="115"/>
      <c r="B31" s="9" t="s">
        <v>2</v>
      </c>
      <c r="C31" s="11" t="s">
        <v>54</v>
      </c>
      <c r="D31" s="9" t="s">
        <v>40</v>
      </c>
      <c r="F31" s="34"/>
      <c r="G31" s="34">
        <f>$F$28/'Fixed data'!$C$7</f>
        <v>-1.1915333138096227E-2</v>
      </c>
      <c r="H31" s="34">
        <f>$F$28/'Fixed data'!$C$7</f>
        <v>-1.1915333138096227E-2</v>
      </c>
      <c r="I31" s="34">
        <f>$F$28/'Fixed data'!$C$7</f>
        <v>-1.1915333138096227E-2</v>
      </c>
      <c r="J31" s="34">
        <f>$F$28/'Fixed data'!$C$7</f>
        <v>-1.1915333138096227E-2</v>
      </c>
      <c r="K31" s="34">
        <f>$F$28/'Fixed data'!$C$7</f>
        <v>-1.1915333138096227E-2</v>
      </c>
      <c r="L31" s="34">
        <f>$F$28/'Fixed data'!$C$7</f>
        <v>-1.1915333138096227E-2</v>
      </c>
      <c r="M31" s="34">
        <f>$F$28/'Fixed data'!$C$7</f>
        <v>-1.1915333138096227E-2</v>
      </c>
      <c r="N31" s="34">
        <f>$F$28/'Fixed data'!$C$7</f>
        <v>-1.1915333138096227E-2</v>
      </c>
      <c r="O31" s="34">
        <f>$F$28/'Fixed data'!$C$7</f>
        <v>-1.1915333138096227E-2</v>
      </c>
      <c r="P31" s="34">
        <f>$F$28/'Fixed data'!$C$7</f>
        <v>-1.1915333138096227E-2</v>
      </c>
      <c r="Q31" s="34">
        <f>$F$28/'Fixed data'!$C$7</f>
        <v>-1.1915333138096227E-2</v>
      </c>
      <c r="R31" s="34">
        <f>$F$28/'Fixed data'!$C$7</f>
        <v>-1.1915333138096227E-2</v>
      </c>
      <c r="S31" s="34">
        <f>$F$28/'Fixed data'!$C$7</f>
        <v>-1.1915333138096227E-2</v>
      </c>
      <c r="T31" s="34">
        <f>$F$28/'Fixed data'!$C$7</f>
        <v>-1.1915333138096227E-2</v>
      </c>
      <c r="U31" s="34">
        <f>$F$28/'Fixed data'!$C$7</f>
        <v>-1.1915333138096227E-2</v>
      </c>
      <c r="V31" s="34">
        <f>$F$28/'Fixed data'!$C$7</f>
        <v>-1.1915333138096227E-2</v>
      </c>
      <c r="W31" s="34">
        <f>$F$28/'Fixed data'!$C$7</f>
        <v>-1.1915333138096227E-2</v>
      </c>
      <c r="X31" s="34">
        <f>$F$28/'Fixed data'!$C$7</f>
        <v>-1.1915333138096227E-2</v>
      </c>
      <c r="Y31" s="34">
        <f>$F$28/'Fixed data'!$C$7</f>
        <v>-1.1915333138096227E-2</v>
      </c>
      <c r="Z31" s="34">
        <f>$F$28/'Fixed data'!$C$7</f>
        <v>-1.1915333138096227E-2</v>
      </c>
      <c r="AA31" s="34">
        <f>$F$28/'Fixed data'!$C$7</f>
        <v>-1.1915333138096227E-2</v>
      </c>
      <c r="AB31" s="34">
        <f>$F$28/'Fixed data'!$C$7</f>
        <v>-1.1915333138096227E-2</v>
      </c>
      <c r="AC31" s="34">
        <f>$F$28/'Fixed data'!$C$7</f>
        <v>-1.1915333138096227E-2</v>
      </c>
      <c r="AD31" s="34">
        <f>$F$28/'Fixed data'!$C$7</f>
        <v>-1.1915333138096227E-2</v>
      </c>
      <c r="AE31" s="34">
        <f>$F$28/'Fixed data'!$C$7</f>
        <v>-1.1915333138096227E-2</v>
      </c>
      <c r="AF31" s="34">
        <f>$F$28/'Fixed data'!$C$7</f>
        <v>-1.1915333138096227E-2</v>
      </c>
      <c r="AG31" s="34">
        <f>$F$28/'Fixed data'!$C$7</f>
        <v>-1.1915333138096227E-2</v>
      </c>
      <c r="AH31" s="34">
        <f>$F$28/'Fixed data'!$C$7</f>
        <v>-1.1915333138096227E-2</v>
      </c>
      <c r="AI31" s="34">
        <f>$F$28/'Fixed data'!$C$7</f>
        <v>-1.1915333138096227E-2</v>
      </c>
      <c r="AJ31" s="34">
        <f>$F$28/'Fixed data'!$C$7</f>
        <v>-1.1915333138096227E-2</v>
      </c>
      <c r="AK31" s="34">
        <f>$F$28/'Fixed data'!$C$7</f>
        <v>-1.1915333138096227E-2</v>
      </c>
      <c r="AL31" s="34">
        <f>$F$28/'Fixed data'!$C$7</f>
        <v>-1.1915333138096227E-2</v>
      </c>
      <c r="AM31" s="34">
        <f>$F$28/'Fixed data'!$C$7</f>
        <v>-1.1915333138096227E-2</v>
      </c>
      <c r="AN31" s="34">
        <f>$F$28/'Fixed data'!$C$7</f>
        <v>-1.1915333138096227E-2</v>
      </c>
      <c r="AO31" s="34">
        <f>$F$28/'Fixed data'!$C$7</f>
        <v>-1.1915333138096227E-2</v>
      </c>
      <c r="AP31" s="34">
        <f>$F$28/'Fixed data'!$C$7</f>
        <v>-1.1915333138096227E-2</v>
      </c>
      <c r="AQ31" s="34">
        <f>$F$28/'Fixed data'!$C$7</f>
        <v>-1.1915333138096227E-2</v>
      </c>
      <c r="AR31" s="34">
        <f>$F$28/'Fixed data'!$C$7</f>
        <v>-1.1915333138096227E-2</v>
      </c>
      <c r="AS31" s="34">
        <f>$F$28/'Fixed data'!$C$7</f>
        <v>-1.1915333138096227E-2</v>
      </c>
      <c r="AT31" s="34">
        <f>$F$28/'Fixed data'!$C$7</f>
        <v>-1.1915333138096227E-2</v>
      </c>
      <c r="AU31" s="34">
        <f>$F$28/'Fixed data'!$C$7</f>
        <v>-1.1915333138096227E-2</v>
      </c>
      <c r="AV31" s="34">
        <f>$F$28/'Fixed data'!$C$7</f>
        <v>-1.1915333138096227E-2</v>
      </c>
      <c r="AW31" s="34">
        <f>$F$28/'Fixed data'!$C$7</f>
        <v>-1.1915333138096227E-2</v>
      </c>
      <c r="AX31" s="34">
        <f>$F$28/'Fixed data'!$C$7</f>
        <v>-1.1915333138096227E-2</v>
      </c>
      <c r="AY31" s="34">
        <f>$F$28/'Fixed data'!$C$7</f>
        <v>-1.1915333138096227E-2</v>
      </c>
      <c r="AZ31" s="34"/>
      <c r="BA31" s="34"/>
      <c r="BB31" s="34"/>
      <c r="BC31" s="34"/>
      <c r="BD31" s="34"/>
    </row>
    <row r="32" spans="1:56" ht="16.5" hidden="1" customHeight="1" outlineLevel="1" x14ac:dyDescent="0.35">
      <c r="A32" s="115"/>
      <c r="B32" s="9" t="s">
        <v>3</v>
      </c>
      <c r="C32" s="11" t="s">
        <v>55</v>
      </c>
      <c r="D32" s="9" t="s">
        <v>40</v>
      </c>
      <c r="F32" s="34"/>
      <c r="G32" s="34"/>
      <c r="H32" s="34">
        <f>$G$28/'Fixed data'!$C$7</f>
        <v>-7.1982167890977632E-3</v>
      </c>
      <c r="I32" s="34">
        <f>$G$28/'Fixed data'!$C$7</f>
        <v>-7.1982167890977632E-3</v>
      </c>
      <c r="J32" s="34">
        <f>$G$28/'Fixed data'!$C$7</f>
        <v>-7.1982167890977632E-3</v>
      </c>
      <c r="K32" s="34">
        <f>$G$28/'Fixed data'!$C$7</f>
        <v>-7.1982167890977632E-3</v>
      </c>
      <c r="L32" s="34">
        <f>$G$28/'Fixed data'!$C$7</f>
        <v>-7.1982167890977632E-3</v>
      </c>
      <c r="M32" s="34">
        <f>$G$28/'Fixed data'!$C$7</f>
        <v>-7.1982167890977632E-3</v>
      </c>
      <c r="N32" s="34">
        <f>$G$28/'Fixed data'!$C$7</f>
        <v>-7.1982167890977632E-3</v>
      </c>
      <c r="O32" s="34">
        <f>$G$28/'Fixed data'!$C$7</f>
        <v>-7.1982167890977632E-3</v>
      </c>
      <c r="P32" s="34">
        <f>$G$28/'Fixed data'!$C$7</f>
        <v>-7.1982167890977632E-3</v>
      </c>
      <c r="Q32" s="34">
        <f>$G$28/'Fixed data'!$C$7</f>
        <v>-7.1982167890977632E-3</v>
      </c>
      <c r="R32" s="34">
        <f>$G$28/'Fixed data'!$C$7</f>
        <v>-7.1982167890977632E-3</v>
      </c>
      <c r="S32" s="34">
        <f>$G$28/'Fixed data'!$C$7</f>
        <v>-7.1982167890977632E-3</v>
      </c>
      <c r="T32" s="34">
        <f>$G$28/'Fixed data'!$C$7</f>
        <v>-7.1982167890977632E-3</v>
      </c>
      <c r="U32" s="34">
        <f>$G$28/'Fixed data'!$C$7</f>
        <v>-7.1982167890977632E-3</v>
      </c>
      <c r="V32" s="34">
        <f>$G$28/'Fixed data'!$C$7</f>
        <v>-7.1982167890977632E-3</v>
      </c>
      <c r="W32" s="34">
        <f>$G$28/'Fixed data'!$C$7</f>
        <v>-7.1982167890977632E-3</v>
      </c>
      <c r="X32" s="34">
        <f>$G$28/'Fixed data'!$C$7</f>
        <v>-7.1982167890977632E-3</v>
      </c>
      <c r="Y32" s="34">
        <f>$G$28/'Fixed data'!$C$7</f>
        <v>-7.1982167890977632E-3</v>
      </c>
      <c r="Z32" s="34">
        <f>$G$28/'Fixed data'!$C$7</f>
        <v>-7.1982167890977632E-3</v>
      </c>
      <c r="AA32" s="34">
        <f>$G$28/'Fixed data'!$C$7</f>
        <v>-7.1982167890977632E-3</v>
      </c>
      <c r="AB32" s="34">
        <f>$G$28/'Fixed data'!$C$7</f>
        <v>-7.1982167890977632E-3</v>
      </c>
      <c r="AC32" s="34">
        <f>$G$28/'Fixed data'!$C$7</f>
        <v>-7.1982167890977632E-3</v>
      </c>
      <c r="AD32" s="34">
        <f>$G$28/'Fixed data'!$C$7</f>
        <v>-7.1982167890977632E-3</v>
      </c>
      <c r="AE32" s="34">
        <f>$G$28/'Fixed data'!$C$7</f>
        <v>-7.1982167890977632E-3</v>
      </c>
      <c r="AF32" s="34">
        <f>$G$28/'Fixed data'!$C$7</f>
        <v>-7.1982167890977632E-3</v>
      </c>
      <c r="AG32" s="34">
        <f>$G$28/'Fixed data'!$C$7</f>
        <v>-7.1982167890977632E-3</v>
      </c>
      <c r="AH32" s="34">
        <f>$G$28/'Fixed data'!$C$7</f>
        <v>-7.1982167890977632E-3</v>
      </c>
      <c r="AI32" s="34">
        <f>$G$28/'Fixed data'!$C$7</f>
        <v>-7.1982167890977632E-3</v>
      </c>
      <c r="AJ32" s="34">
        <f>$G$28/'Fixed data'!$C$7</f>
        <v>-7.1982167890977632E-3</v>
      </c>
      <c r="AK32" s="34">
        <f>$G$28/'Fixed data'!$C$7</f>
        <v>-7.1982167890977632E-3</v>
      </c>
      <c r="AL32" s="34">
        <f>$G$28/'Fixed data'!$C$7</f>
        <v>-7.1982167890977632E-3</v>
      </c>
      <c r="AM32" s="34">
        <f>$G$28/'Fixed data'!$C$7</f>
        <v>-7.1982167890977632E-3</v>
      </c>
      <c r="AN32" s="34">
        <f>$G$28/'Fixed data'!$C$7</f>
        <v>-7.1982167890977632E-3</v>
      </c>
      <c r="AO32" s="34">
        <f>$G$28/'Fixed data'!$C$7</f>
        <v>-7.1982167890977632E-3</v>
      </c>
      <c r="AP32" s="34">
        <f>$G$28/'Fixed data'!$C$7</f>
        <v>-7.1982167890977632E-3</v>
      </c>
      <c r="AQ32" s="34">
        <f>$G$28/'Fixed data'!$C$7</f>
        <v>-7.1982167890977632E-3</v>
      </c>
      <c r="AR32" s="34">
        <f>$G$28/'Fixed data'!$C$7</f>
        <v>-7.1982167890977632E-3</v>
      </c>
      <c r="AS32" s="34">
        <f>$G$28/'Fixed data'!$C$7</f>
        <v>-7.1982167890977632E-3</v>
      </c>
      <c r="AT32" s="34">
        <f>$G$28/'Fixed data'!$C$7</f>
        <v>-7.1982167890977632E-3</v>
      </c>
      <c r="AU32" s="34">
        <f>$G$28/'Fixed data'!$C$7</f>
        <v>-7.1982167890977632E-3</v>
      </c>
      <c r="AV32" s="34">
        <f>$G$28/'Fixed data'!$C$7</f>
        <v>-7.1982167890977632E-3</v>
      </c>
      <c r="AW32" s="34">
        <f>$G$28/'Fixed data'!$C$7</f>
        <v>-7.1982167890977632E-3</v>
      </c>
      <c r="AX32" s="34">
        <f>$G$28/'Fixed data'!$C$7</f>
        <v>-7.1982167890977632E-3</v>
      </c>
      <c r="AY32" s="34">
        <f>$G$28/'Fixed data'!$C$7</f>
        <v>-7.1982167890977632E-3</v>
      </c>
      <c r="AZ32" s="34">
        <f>$G$28/'Fixed data'!$C$7</f>
        <v>-7.1982167890977632E-3</v>
      </c>
      <c r="BA32" s="34"/>
      <c r="BB32" s="34"/>
      <c r="BC32" s="34"/>
      <c r="BD32" s="34"/>
    </row>
    <row r="33" spans="1:57" ht="16.5" hidden="1" customHeight="1" outlineLevel="1" x14ac:dyDescent="0.35">
      <c r="A33" s="115"/>
      <c r="B33" s="9" t="s">
        <v>4</v>
      </c>
      <c r="C33" s="11" t="s">
        <v>56</v>
      </c>
      <c r="D33" s="9" t="s">
        <v>40</v>
      </c>
      <c r="F33" s="34"/>
      <c r="G33" s="34"/>
      <c r="H33" s="34"/>
      <c r="I33" s="34">
        <f>$H$28/'Fixed data'!$C$7</f>
        <v>-1.7878299522137752E-3</v>
      </c>
      <c r="J33" s="34">
        <f>$H$28/'Fixed data'!$C$7</f>
        <v>-1.7878299522137752E-3</v>
      </c>
      <c r="K33" s="34">
        <f>$H$28/'Fixed data'!$C$7</f>
        <v>-1.7878299522137752E-3</v>
      </c>
      <c r="L33" s="34">
        <f>$H$28/'Fixed data'!$C$7</f>
        <v>-1.7878299522137752E-3</v>
      </c>
      <c r="M33" s="34">
        <f>$H$28/'Fixed data'!$C$7</f>
        <v>-1.7878299522137752E-3</v>
      </c>
      <c r="N33" s="34">
        <f>$H$28/'Fixed data'!$C$7</f>
        <v>-1.7878299522137752E-3</v>
      </c>
      <c r="O33" s="34">
        <f>$H$28/'Fixed data'!$C$7</f>
        <v>-1.7878299522137752E-3</v>
      </c>
      <c r="P33" s="34">
        <f>$H$28/'Fixed data'!$C$7</f>
        <v>-1.7878299522137752E-3</v>
      </c>
      <c r="Q33" s="34">
        <f>$H$28/'Fixed data'!$C$7</f>
        <v>-1.7878299522137752E-3</v>
      </c>
      <c r="R33" s="34">
        <f>$H$28/'Fixed data'!$C$7</f>
        <v>-1.7878299522137752E-3</v>
      </c>
      <c r="S33" s="34">
        <f>$H$28/'Fixed data'!$C$7</f>
        <v>-1.7878299522137752E-3</v>
      </c>
      <c r="T33" s="34">
        <f>$H$28/'Fixed data'!$C$7</f>
        <v>-1.7878299522137752E-3</v>
      </c>
      <c r="U33" s="34">
        <f>$H$28/'Fixed data'!$C$7</f>
        <v>-1.7878299522137752E-3</v>
      </c>
      <c r="V33" s="34">
        <f>$H$28/'Fixed data'!$C$7</f>
        <v>-1.7878299522137752E-3</v>
      </c>
      <c r="W33" s="34">
        <f>$H$28/'Fixed data'!$C$7</f>
        <v>-1.7878299522137752E-3</v>
      </c>
      <c r="X33" s="34">
        <f>$H$28/'Fixed data'!$C$7</f>
        <v>-1.7878299522137752E-3</v>
      </c>
      <c r="Y33" s="34">
        <f>$H$28/'Fixed data'!$C$7</f>
        <v>-1.7878299522137752E-3</v>
      </c>
      <c r="Z33" s="34">
        <f>$H$28/'Fixed data'!$C$7</f>
        <v>-1.7878299522137752E-3</v>
      </c>
      <c r="AA33" s="34">
        <f>$H$28/'Fixed data'!$C$7</f>
        <v>-1.7878299522137752E-3</v>
      </c>
      <c r="AB33" s="34">
        <f>$H$28/'Fixed data'!$C$7</f>
        <v>-1.7878299522137752E-3</v>
      </c>
      <c r="AC33" s="34">
        <f>$H$28/'Fixed data'!$C$7</f>
        <v>-1.7878299522137752E-3</v>
      </c>
      <c r="AD33" s="34">
        <f>$H$28/'Fixed data'!$C$7</f>
        <v>-1.7878299522137752E-3</v>
      </c>
      <c r="AE33" s="34">
        <f>$H$28/'Fixed data'!$C$7</f>
        <v>-1.7878299522137752E-3</v>
      </c>
      <c r="AF33" s="34">
        <f>$H$28/'Fixed data'!$C$7</f>
        <v>-1.7878299522137752E-3</v>
      </c>
      <c r="AG33" s="34">
        <f>$H$28/'Fixed data'!$C$7</f>
        <v>-1.7878299522137752E-3</v>
      </c>
      <c r="AH33" s="34">
        <f>$H$28/'Fixed data'!$C$7</f>
        <v>-1.7878299522137752E-3</v>
      </c>
      <c r="AI33" s="34">
        <f>$H$28/'Fixed data'!$C$7</f>
        <v>-1.7878299522137752E-3</v>
      </c>
      <c r="AJ33" s="34">
        <f>$H$28/'Fixed data'!$C$7</f>
        <v>-1.7878299522137752E-3</v>
      </c>
      <c r="AK33" s="34">
        <f>$H$28/'Fixed data'!$C$7</f>
        <v>-1.7878299522137752E-3</v>
      </c>
      <c r="AL33" s="34">
        <f>$H$28/'Fixed data'!$C$7</f>
        <v>-1.7878299522137752E-3</v>
      </c>
      <c r="AM33" s="34">
        <f>$H$28/'Fixed data'!$C$7</f>
        <v>-1.7878299522137752E-3</v>
      </c>
      <c r="AN33" s="34">
        <f>$H$28/'Fixed data'!$C$7</f>
        <v>-1.7878299522137752E-3</v>
      </c>
      <c r="AO33" s="34">
        <f>$H$28/'Fixed data'!$C$7</f>
        <v>-1.7878299522137752E-3</v>
      </c>
      <c r="AP33" s="34">
        <f>$H$28/'Fixed data'!$C$7</f>
        <v>-1.7878299522137752E-3</v>
      </c>
      <c r="AQ33" s="34">
        <f>$H$28/'Fixed data'!$C$7</f>
        <v>-1.7878299522137752E-3</v>
      </c>
      <c r="AR33" s="34">
        <f>$H$28/'Fixed data'!$C$7</f>
        <v>-1.7878299522137752E-3</v>
      </c>
      <c r="AS33" s="34">
        <f>$H$28/'Fixed data'!$C$7</f>
        <v>-1.7878299522137752E-3</v>
      </c>
      <c r="AT33" s="34">
        <f>$H$28/'Fixed data'!$C$7</f>
        <v>-1.7878299522137752E-3</v>
      </c>
      <c r="AU33" s="34">
        <f>$H$28/'Fixed data'!$C$7</f>
        <v>-1.7878299522137752E-3</v>
      </c>
      <c r="AV33" s="34">
        <f>$H$28/'Fixed data'!$C$7</f>
        <v>-1.7878299522137752E-3</v>
      </c>
      <c r="AW33" s="34">
        <f>$H$28/'Fixed data'!$C$7</f>
        <v>-1.7878299522137752E-3</v>
      </c>
      <c r="AX33" s="34">
        <f>$H$28/'Fixed data'!$C$7</f>
        <v>-1.7878299522137752E-3</v>
      </c>
      <c r="AY33" s="34">
        <f>$H$28/'Fixed data'!$C$7</f>
        <v>-1.7878299522137752E-3</v>
      </c>
      <c r="AZ33" s="34">
        <f>$H$28/'Fixed data'!$C$7</f>
        <v>-1.7878299522137752E-3</v>
      </c>
      <c r="BA33" s="34">
        <f>$H$28/'Fixed data'!$C$7</f>
        <v>-1.7878299522137752E-3</v>
      </c>
      <c r="BB33" s="34"/>
      <c r="BC33" s="34"/>
      <c r="BD33" s="34"/>
    </row>
    <row r="34" spans="1:57" ht="16.5" hidden="1" customHeight="1" outlineLevel="1" x14ac:dyDescent="0.35">
      <c r="A34" s="115"/>
      <c r="B34" s="9" t="s">
        <v>5</v>
      </c>
      <c r="C34" s="11" t="s">
        <v>57</v>
      </c>
      <c r="D34" s="9" t="s">
        <v>40</v>
      </c>
      <c r="F34" s="34"/>
      <c r="G34" s="34"/>
      <c r="H34" s="34"/>
      <c r="I34" s="34"/>
      <c r="J34" s="34">
        <f>$I$28/'Fixed data'!$C$7</f>
        <v>5.4118929521298972E-3</v>
      </c>
      <c r="K34" s="34">
        <f>$I$28/'Fixed data'!$C$7</f>
        <v>5.4118929521298972E-3</v>
      </c>
      <c r="L34" s="34">
        <f>$I$28/'Fixed data'!$C$7</f>
        <v>5.4118929521298972E-3</v>
      </c>
      <c r="M34" s="34">
        <f>$I$28/'Fixed data'!$C$7</f>
        <v>5.4118929521298972E-3</v>
      </c>
      <c r="N34" s="34">
        <f>$I$28/'Fixed data'!$C$7</f>
        <v>5.4118929521298972E-3</v>
      </c>
      <c r="O34" s="34">
        <f>$I$28/'Fixed data'!$C$7</f>
        <v>5.4118929521298972E-3</v>
      </c>
      <c r="P34" s="34">
        <f>$I$28/'Fixed data'!$C$7</f>
        <v>5.4118929521298972E-3</v>
      </c>
      <c r="Q34" s="34">
        <f>$I$28/'Fixed data'!$C$7</f>
        <v>5.4118929521298972E-3</v>
      </c>
      <c r="R34" s="34">
        <f>$I$28/'Fixed data'!$C$7</f>
        <v>5.4118929521298972E-3</v>
      </c>
      <c r="S34" s="34">
        <f>$I$28/'Fixed data'!$C$7</f>
        <v>5.4118929521298972E-3</v>
      </c>
      <c r="T34" s="34">
        <f>$I$28/'Fixed data'!$C$7</f>
        <v>5.4118929521298972E-3</v>
      </c>
      <c r="U34" s="34">
        <f>$I$28/'Fixed data'!$C$7</f>
        <v>5.4118929521298972E-3</v>
      </c>
      <c r="V34" s="34">
        <f>$I$28/'Fixed data'!$C$7</f>
        <v>5.4118929521298972E-3</v>
      </c>
      <c r="W34" s="34">
        <f>$I$28/'Fixed data'!$C$7</f>
        <v>5.4118929521298972E-3</v>
      </c>
      <c r="X34" s="34">
        <f>$I$28/'Fixed data'!$C$7</f>
        <v>5.4118929521298972E-3</v>
      </c>
      <c r="Y34" s="34">
        <f>$I$28/'Fixed data'!$C$7</f>
        <v>5.4118929521298972E-3</v>
      </c>
      <c r="Z34" s="34">
        <f>$I$28/'Fixed data'!$C$7</f>
        <v>5.4118929521298972E-3</v>
      </c>
      <c r="AA34" s="34">
        <f>$I$28/'Fixed data'!$C$7</f>
        <v>5.4118929521298972E-3</v>
      </c>
      <c r="AB34" s="34">
        <f>$I$28/'Fixed data'!$C$7</f>
        <v>5.4118929521298972E-3</v>
      </c>
      <c r="AC34" s="34">
        <f>$I$28/'Fixed data'!$C$7</f>
        <v>5.4118929521298972E-3</v>
      </c>
      <c r="AD34" s="34">
        <f>$I$28/'Fixed data'!$C$7</f>
        <v>5.4118929521298972E-3</v>
      </c>
      <c r="AE34" s="34">
        <f>$I$28/'Fixed data'!$C$7</f>
        <v>5.4118929521298972E-3</v>
      </c>
      <c r="AF34" s="34">
        <f>$I$28/'Fixed data'!$C$7</f>
        <v>5.4118929521298972E-3</v>
      </c>
      <c r="AG34" s="34">
        <f>$I$28/'Fixed data'!$C$7</f>
        <v>5.4118929521298972E-3</v>
      </c>
      <c r="AH34" s="34">
        <f>$I$28/'Fixed data'!$C$7</f>
        <v>5.4118929521298972E-3</v>
      </c>
      <c r="AI34" s="34">
        <f>$I$28/'Fixed data'!$C$7</f>
        <v>5.4118929521298972E-3</v>
      </c>
      <c r="AJ34" s="34">
        <f>$I$28/'Fixed data'!$C$7</f>
        <v>5.4118929521298972E-3</v>
      </c>
      <c r="AK34" s="34">
        <f>$I$28/'Fixed data'!$C$7</f>
        <v>5.4118929521298972E-3</v>
      </c>
      <c r="AL34" s="34">
        <f>$I$28/'Fixed data'!$C$7</f>
        <v>5.4118929521298972E-3</v>
      </c>
      <c r="AM34" s="34">
        <f>$I$28/'Fixed data'!$C$7</f>
        <v>5.4118929521298972E-3</v>
      </c>
      <c r="AN34" s="34">
        <f>$I$28/'Fixed data'!$C$7</f>
        <v>5.4118929521298972E-3</v>
      </c>
      <c r="AO34" s="34">
        <f>$I$28/'Fixed data'!$C$7</f>
        <v>5.4118929521298972E-3</v>
      </c>
      <c r="AP34" s="34">
        <f>$I$28/'Fixed data'!$C$7</f>
        <v>5.4118929521298972E-3</v>
      </c>
      <c r="AQ34" s="34">
        <f>$I$28/'Fixed data'!$C$7</f>
        <v>5.4118929521298972E-3</v>
      </c>
      <c r="AR34" s="34">
        <f>$I$28/'Fixed data'!$C$7</f>
        <v>5.4118929521298972E-3</v>
      </c>
      <c r="AS34" s="34">
        <f>$I$28/'Fixed data'!$C$7</f>
        <v>5.4118929521298972E-3</v>
      </c>
      <c r="AT34" s="34">
        <f>$I$28/'Fixed data'!$C$7</f>
        <v>5.4118929521298972E-3</v>
      </c>
      <c r="AU34" s="34">
        <f>$I$28/'Fixed data'!$C$7</f>
        <v>5.4118929521298972E-3</v>
      </c>
      <c r="AV34" s="34">
        <f>$I$28/'Fixed data'!$C$7</f>
        <v>5.4118929521298972E-3</v>
      </c>
      <c r="AW34" s="34">
        <f>$I$28/'Fixed data'!$C$7</f>
        <v>5.4118929521298972E-3</v>
      </c>
      <c r="AX34" s="34">
        <f>$I$28/'Fixed data'!$C$7</f>
        <v>5.4118929521298972E-3</v>
      </c>
      <c r="AY34" s="34">
        <f>$I$28/'Fixed data'!$C$7</f>
        <v>5.4118929521298972E-3</v>
      </c>
      <c r="AZ34" s="34">
        <f>$I$28/'Fixed data'!$C$7</f>
        <v>5.4118929521298972E-3</v>
      </c>
      <c r="BA34" s="34">
        <f>$I$28/'Fixed data'!$C$7</f>
        <v>5.4118929521298972E-3</v>
      </c>
      <c r="BB34" s="34">
        <f>$I$28/'Fixed data'!$C$7</f>
        <v>5.4118929521298972E-3</v>
      </c>
      <c r="BC34" s="34"/>
      <c r="BD34" s="34"/>
    </row>
    <row r="35" spans="1:57" ht="16.5" hidden="1" customHeight="1" outlineLevel="1" x14ac:dyDescent="0.35">
      <c r="A35" s="115"/>
      <c r="B35" s="9" t="s">
        <v>6</v>
      </c>
      <c r="C35" s="11" t="s">
        <v>58</v>
      </c>
      <c r="D35" s="9" t="s">
        <v>40</v>
      </c>
      <c r="F35" s="34"/>
      <c r="G35" s="34"/>
      <c r="H35" s="34"/>
      <c r="I35" s="34"/>
      <c r="J35" s="34"/>
      <c r="K35" s="34">
        <f>$J$28/'Fixed data'!$C$7</f>
        <v>1.5257784747508302E-2</v>
      </c>
      <c r="L35" s="34">
        <f>$J$28/'Fixed data'!$C$7</f>
        <v>1.5257784747508302E-2</v>
      </c>
      <c r="M35" s="34">
        <f>$J$28/'Fixed data'!$C$7</f>
        <v>1.5257784747508302E-2</v>
      </c>
      <c r="N35" s="34">
        <f>$J$28/'Fixed data'!$C$7</f>
        <v>1.5257784747508302E-2</v>
      </c>
      <c r="O35" s="34">
        <f>$J$28/'Fixed data'!$C$7</f>
        <v>1.5257784747508302E-2</v>
      </c>
      <c r="P35" s="34">
        <f>$J$28/'Fixed data'!$C$7</f>
        <v>1.5257784747508302E-2</v>
      </c>
      <c r="Q35" s="34">
        <f>$J$28/'Fixed data'!$C$7</f>
        <v>1.5257784747508302E-2</v>
      </c>
      <c r="R35" s="34">
        <f>$J$28/'Fixed data'!$C$7</f>
        <v>1.5257784747508302E-2</v>
      </c>
      <c r="S35" s="34">
        <f>$J$28/'Fixed data'!$C$7</f>
        <v>1.5257784747508302E-2</v>
      </c>
      <c r="T35" s="34">
        <f>$J$28/'Fixed data'!$C$7</f>
        <v>1.5257784747508302E-2</v>
      </c>
      <c r="U35" s="34">
        <f>$J$28/'Fixed data'!$C$7</f>
        <v>1.5257784747508302E-2</v>
      </c>
      <c r="V35" s="34">
        <f>$J$28/'Fixed data'!$C$7</f>
        <v>1.5257784747508302E-2</v>
      </c>
      <c r="W35" s="34">
        <f>$J$28/'Fixed data'!$C$7</f>
        <v>1.5257784747508302E-2</v>
      </c>
      <c r="X35" s="34">
        <f>$J$28/'Fixed data'!$C$7</f>
        <v>1.5257784747508302E-2</v>
      </c>
      <c r="Y35" s="34">
        <f>$J$28/'Fixed data'!$C$7</f>
        <v>1.5257784747508302E-2</v>
      </c>
      <c r="Z35" s="34">
        <f>$J$28/'Fixed data'!$C$7</f>
        <v>1.5257784747508302E-2</v>
      </c>
      <c r="AA35" s="34">
        <f>$J$28/'Fixed data'!$C$7</f>
        <v>1.5257784747508302E-2</v>
      </c>
      <c r="AB35" s="34">
        <f>$J$28/'Fixed data'!$C$7</f>
        <v>1.5257784747508302E-2</v>
      </c>
      <c r="AC35" s="34">
        <f>$J$28/'Fixed data'!$C$7</f>
        <v>1.5257784747508302E-2</v>
      </c>
      <c r="AD35" s="34">
        <f>$J$28/'Fixed data'!$C$7</f>
        <v>1.5257784747508302E-2</v>
      </c>
      <c r="AE35" s="34">
        <f>$J$28/'Fixed data'!$C$7</f>
        <v>1.5257784747508302E-2</v>
      </c>
      <c r="AF35" s="34">
        <f>$J$28/'Fixed data'!$C$7</f>
        <v>1.5257784747508302E-2</v>
      </c>
      <c r="AG35" s="34">
        <f>$J$28/'Fixed data'!$C$7</f>
        <v>1.5257784747508302E-2</v>
      </c>
      <c r="AH35" s="34">
        <f>$J$28/'Fixed data'!$C$7</f>
        <v>1.5257784747508302E-2</v>
      </c>
      <c r="AI35" s="34">
        <f>$J$28/'Fixed data'!$C$7</f>
        <v>1.5257784747508302E-2</v>
      </c>
      <c r="AJ35" s="34">
        <f>$J$28/'Fixed data'!$C$7</f>
        <v>1.5257784747508302E-2</v>
      </c>
      <c r="AK35" s="34">
        <f>$J$28/'Fixed data'!$C$7</f>
        <v>1.5257784747508302E-2</v>
      </c>
      <c r="AL35" s="34">
        <f>$J$28/'Fixed data'!$C$7</f>
        <v>1.5257784747508302E-2</v>
      </c>
      <c r="AM35" s="34">
        <f>$J$28/'Fixed data'!$C$7</f>
        <v>1.5257784747508302E-2</v>
      </c>
      <c r="AN35" s="34">
        <f>$J$28/'Fixed data'!$C$7</f>
        <v>1.5257784747508302E-2</v>
      </c>
      <c r="AO35" s="34">
        <f>$J$28/'Fixed data'!$C$7</f>
        <v>1.5257784747508302E-2</v>
      </c>
      <c r="AP35" s="34">
        <f>$J$28/'Fixed data'!$C$7</f>
        <v>1.5257784747508302E-2</v>
      </c>
      <c r="AQ35" s="34">
        <f>$J$28/'Fixed data'!$C$7</f>
        <v>1.5257784747508302E-2</v>
      </c>
      <c r="AR35" s="34">
        <f>$J$28/'Fixed data'!$C$7</f>
        <v>1.5257784747508302E-2</v>
      </c>
      <c r="AS35" s="34">
        <f>$J$28/'Fixed data'!$C$7</f>
        <v>1.5257784747508302E-2</v>
      </c>
      <c r="AT35" s="34">
        <f>$J$28/'Fixed data'!$C$7</f>
        <v>1.5257784747508302E-2</v>
      </c>
      <c r="AU35" s="34">
        <f>$J$28/'Fixed data'!$C$7</f>
        <v>1.5257784747508302E-2</v>
      </c>
      <c r="AV35" s="34">
        <f>$J$28/'Fixed data'!$C$7</f>
        <v>1.5257784747508302E-2</v>
      </c>
      <c r="AW35" s="34">
        <f>$J$28/'Fixed data'!$C$7</f>
        <v>1.5257784747508302E-2</v>
      </c>
      <c r="AX35" s="34">
        <f>$J$28/'Fixed data'!$C$7</f>
        <v>1.5257784747508302E-2</v>
      </c>
      <c r="AY35" s="34">
        <f>$J$28/'Fixed data'!$C$7</f>
        <v>1.5257784747508302E-2</v>
      </c>
      <c r="AZ35" s="34">
        <f>$J$28/'Fixed data'!$C$7</f>
        <v>1.5257784747508302E-2</v>
      </c>
      <c r="BA35" s="34">
        <f>$J$28/'Fixed data'!$C$7</f>
        <v>1.5257784747508302E-2</v>
      </c>
      <c r="BB35" s="34">
        <f>$J$28/'Fixed data'!$C$7</f>
        <v>1.5257784747508302E-2</v>
      </c>
      <c r="BC35" s="34">
        <f>$J$28/'Fixed data'!$C$7</f>
        <v>1.5257784747508302E-2</v>
      </c>
      <c r="BD35" s="34"/>
    </row>
    <row r="36" spans="1:57" ht="16.5" hidden="1" customHeight="1" outlineLevel="1" x14ac:dyDescent="0.35">
      <c r="A36" s="115"/>
      <c r="B36" s="9" t="s">
        <v>32</v>
      </c>
      <c r="C36" s="11" t="s">
        <v>59</v>
      </c>
      <c r="D36" s="9" t="s">
        <v>40</v>
      </c>
      <c r="F36" s="34"/>
      <c r="G36" s="34"/>
      <c r="H36" s="34"/>
      <c r="I36" s="34"/>
      <c r="J36" s="34"/>
      <c r="K36" s="34"/>
      <c r="L36" s="34">
        <f>$K$28/'Fixed data'!$C$7</f>
        <v>2.432328425906076E-2</v>
      </c>
      <c r="M36" s="34">
        <f>$K$28/'Fixed data'!$C$7</f>
        <v>2.432328425906076E-2</v>
      </c>
      <c r="N36" s="34">
        <f>$K$28/'Fixed data'!$C$7</f>
        <v>2.432328425906076E-2</v>
      </c>
      <c r="O36" s="34">
        <f>$K$28/'Fixed data'!$C$7</f>
        <v>2.432328425906076E-2</v>
      </c>
      <c r="P36" s="34">
        <f>$K$28/'Fixed data'!$C$7</f>
        <v>2.432328425906076E-2</v>
      </c>
      <c r="Q36" s="34">
        <f>$K$28/'Fixed data'!$C$7</f>
        <v>2.432328425906076E-2</v>
      </c>
      <c r="R36" s="34">
        <f>$K$28/'Fixed data'!$C$7</f>
        <v>2.432328425906076E-2</v>
      </c>
      <c r="S36" s="34">
        <f>$K$28/'Fixed data'!$C$7</f>
        <v>2.432328425906076E-2</v>
      </c>
      <c r="T36" s="34">
        <f>$K$28/'Fixed data'!$C$7</f>
        <v>2.432328425906076E-2</v>
      </c>
      <c r="U36" s="34">
        <f>$K$28/'Fixed data'!$C$7</f>
        <v>2.432328425906076E-2</v>
      </c>
      <c r="V36" s="34">
        <f>$K$28/'Fixed data'!$C$7</f>
        <v>2.432328425906076E-2</v>
      </c>
      <c r="W36" s="34">
        <f>$K$28/'Fixed data'!$C$7</f>
        <v>2.432328425906076E-2</v>
      </c>
      <c r="X36" s="34">
        <f>$K$28/'Fixed data'!$C$7</f>
        <v>2.432328425906076E-2</v>
      </c>
      <c r="Y36" s="34">
        <f>$K$28/'Fixed data'!$C$7</f>
        <v>2.432328425906076E-2</v>
      </c>
      <c r="Z36" s="34">
        <f>$K$28/'Fixed data'!$C$7</f>
        <v>2.432328425906076E-2</v>
      </c>
      <c r="AA36" s="34">
        <f>$K$28/'Fixed data'!$C$7</f>
        <v>2.432328425906076E-2</v>
      </c>
      <c r="AB36" s="34">
        <f>$K$28/'Fixed data'!$C$7</f>
        <v>2.432328425906076E-2</v>
      </c>
      <c r="AC36" s="34">
        <f>$K$28/'Fixed data'!$C$7</f>
        <v>2.432328425906076E-2</v>
      </c>
      <c r="AD36" s="34">
        <f>$K$28/'Fixed data'!$C$7</f>
        <v>2.432328425906076E-2</v>
      </c>
      <c r="AE36" s="34">
        <f>$K$28/'Fixed data'!$C$7</f>
        <v>2.432328425906076E-2</v>
      </c>
      <c r="AF36" s="34">
        <f>$K$28/'Fixed data'!$C$7</f>
        <v>2.432328425906076E-2</v>
      </c>
      <c r="AG36" s="34">
        <f>$K$28/'Fixed data'!$C$7</f>
        <v>2.432328425906076E-2</v>
      </c>
      <c r="AH36" s="34">
        <f>$K$28/'Fixed data'!$C$7</f>
        <v>2.432328425906076E-2</v>
      </c>
      <c r="AI36" s="34">
        <f>$K$28/'Fixed data'!$C$7</f>
        <v>2.432328425906076E-2</v>
      </c>
      <c r="AJ36" s="34">
        <f>$K$28/'Fixed data'!$C$7</f>
        <v>2.432328425906076E-2</v>
      </c>
      <c r="AK36" s="34">
        <f>$K$28/'Fixed data'!$C$7</f>
        <v>2.432328425906076E-2</v>
      </c>
      <c r="AL36" s="34">
        <f>$K$28/'Fixed data'!$C$7</f>
        <v>2.432328425906076E-2</v>
      </c>
      <c r="AM36" s="34">
        <f>$K$28/'Fixed data'!$C$7</f>
        <v>2.432328425906076E-2</v>
      </c>
      <c r="AN36" s="34">
        <f>$K$28/'Fixed data'!$C$7</f>
        <v>2.432328425906076E-2</v>
      </c>
      <c r="AO36" s="34">
        <f>$K$28/'Fixed data'!$C$7</f>
        <v>2.432328425906076E-2</v>
      </c>
      <c r="AP36" s="34">
        <f>$K$28/'Fixed data'!$C$7</f>
        <v>2.432328425906076E-2</v>
      </c>
      <c r="AQ36" s="34">
        <f>$K$28/'Fixed data'!$C$7</f>
        <v>2.432328425906076E-2</v>
      </c>
      <c r="AR36" s="34">
        <f>$K$28/'Fixed data'!$C$7</f>
        <v>2.432328425906076E-2</v>
      </c>
      <c r="AS36" s="34">
        <f>$K$28/'Fixed data'!$C$7</f>
        <v>2.432328425906076E-2</v>
      </c>
      <c r="AT36" s="34">
        <f>$K$28/'Fixed data'!$C$7</f>
        <v>2.432328425906076E-2</v>
      </c>
      <c r="AU36" s="34">
        <f>$K$28/'Fixed data'!$C$7</f>
        <v>2.432328425906076E-2</v>
      </c>
      <c r="AV36" s="34">
        <f>$K$28/'Fixed data'!$C$7</f>
        <v>2.432328425906076E-2</v>
      </c>
      <c r="AW36" s="34">
        <f>$K$28/'Fixed data'!$C$7</f>
        <v>2.432328425906076E-2</v>
      </c>
      <c r="AX36" s="34">
        <f>$K$28/'Fixed data'!$C$7</f>
        <v>2.432328425906076E-2</v>
      </c>
      <c r="AY36" s="34">
        <f>$K$28/'Fixed data'!$C$7</f>
        <v>2.432328425906076E-2</v>
      </c>
      <c r="AZ36" s="34">
        <f>$K$28/'Fixed data'!$C$7</f>
        <v>2.432328425906076E-2</v>
      </c>
      <c r="BA36" s="34">
        <f>$K$28/'Fixed data'!$C$7</f>
        <v>2.432328425906076E-2</v>
      </c>
      <c r="BB36" s="34">
        <f>$K$28/'Fixed data'!$C$7</f>
        <v>2.432328425906076E-2</v>
      </c>
      <c r="BC36" s="34">
        <f>$K$28/'Fixed data'!$C$7</f>
        <v>2.432328425906076E-2</v>
      </c>
      <c r="BD36" s="34">
        <f>$K$28/'Fixed data'!$C$7</f>
        <v>2.432328425906076E-2</v>
      </c>
    </row>
    <row r="37" spans="1:57" ht="16.5" hidden="1" customHeight="1" outlineLevel="1" x14ac:dyDescent="0.35">
      <c r="A37" s="115"/>
      <c r="B37" s="9" t="s">
        <v>33</v>
      </c>
      <c r="C37" s="11" t="s">
        <v>60</v>
      </c>
      <c r="D37" s="9" t="s">
        <v>40</v>
      </c>
      <c r="F37" s="34"/>
      <c r="G37" s="34"/>
      <c r="H37" s="34"/>
      <c r="I37" s="34"/>
      <c r="J37" s="34"/>
      <c r="K37" s="34"/>
      <c r="L37" s="34"/>
      <c r="M37" s="34">
        <f>$L$28/'Fixed data'!$C$7</f>
        <v>3.6308096728005952E-2</v>
      </c>
      <c r="N37" s="34">
        <f>$L$28/'Fixed data'!$C$7</f>
        <v>3.6308096728005952E-2</v>
      </c>
      <c r="O37" s="34">
        <f>$L$28/'Fixed data'!$C$7</f>
        <v>3.6308096728005952E-2</v>
      </c>
      <c r="P37" s="34">
        <f>$L$28/'Fixed data'!$C$7</f>
        <v>3.6308096728005952E-2</v>
      </c>
      <c r="Q37" s="34">
        <f>$L$28/'Fixed data'!$C$7</f>
        <v>3.6308096728005952E-2</v>
      </c>
      <c r="R37" s="34">
        <f>$L$28/'Fixed data'!$C$7</f>
        <v>3.6308096728005952E-2</v>
      </c>
      <c r="S37" s="34">
        <f>$L$28/'Fixed data'!$C$7</f>
        <v>3.6308096728005952E-2</v>
      </c>
      <c r="T37" s="34">
        <f>$L$28/'Fixed data'!$C$7</f>
        <v>3.6308096728005952E-2</v>
      </c>
      <c r="U37" s="34">
        <f>$L$28/'Fixed data'!$C$7</f>
        <v>3.6308096728005952E-2</v>
      </c>
      <c r="V37" s="34">
        <f>$L$28/'Fixed data'!$C$7</f>
        <v>3.6308096728005952E-2</v>
      </c>
      <c r="W37" s="34">
        <f>$L$28/'Fixed data'!$C$7</f>
        <v>3.6308096728005952E-2</v>
      </c>
      <c r="X37" s="34">
        <f>$L$28/'Fixed data'!$C$7</f>
        <v>3.6308096728005952E-2</v>
      </c>
      <c r="Y37" s="34">
        <f>$L$28/'Fixed data'!$C$7</f>
        <v>3.6308096728005952E-2</v>
      </c>
      <c r="Z37" s="34">
        <f>$L$28/'Fixed data'!$C$7</f>
        <v>3.6308096728005952E-2</v>
      </c>
      <c r="AA37" s="34">
        <f>$L$28/'Fixed data'!$C$7</f>
        <v>3.6308096728005952E-2</v>
      </c>
      <c r="AB37" s="34">
        <f>$L$28/'Fixed data'!$C$7</f>
        <v>3.6308096728005952E-2</v>
      </c>
      <c r="AC37" s="34">
        <f>$L$28/'Fixed data'!$C$7</f>
        <v>3.6308096728005952E-2</v>
      </c>
      <c r="AD37" s="34">
        <f>$L$28/'Fixed data'!$C$7</f>
        <v>3.6308096728005952E-2</v>
      </c>
      <c r="AE37" s="34">
        <f>$L$28/'Fixed data'!$C$7</f>
        <v>3.6308096728005952E-2</v>
      </c>
      <c r="AF37" s="34">
        <f>$L$28/'Fixed data'!$C$7</f>
        <v>3.6308096728005952E-2</v>
      </c>
      <c r="AG37" s="34">
        <f>$L$28/'Fixed data'!$C$7</f>
        <v>3.6308096728005952E-2</v>
      </c>
      <c r="AH37" s="34">
        <f>$L$28/'Fixed data'!$C$7</f>
        <v>3.6308096728005952E-2</v>
      </c>
      <c r="AI37" s="34">
        <f>$L$28/'Fixed data'!$C$7</f>
        <v>3.6308096728005952E-2</v>
      </c>
      <c r="AJ37" s="34">
        <f>$L$28/'Fixed data'!$C$7</f>
        <v>3.6308096728005952E-2</v>
      </c>
      <c r="AK37" s="34">
        <f>$L$28/'Fixed data'!$C$7</f>
        <v>3.6308096728005952E-2</v>
      </c>
      <c r="AL37" s="34">
        <f>$L$28/'Fixed data'!$C$7</f>
        <v>3.6308096728005952E-2</v>
      </c>
      <c r="AM37" s="34">
        <f>$L$28/'Fixed data'!$C$7</f>
        <v>3.6308096728005952E-2</v>
      </c>
      <c r="AN37" s="34">
        <f>$L$28/'Fixed data'!$C$7</f>
        <v>3.6308096728005952E-2</v>
      </c>
      <c r="AO37" s="34">
        <f>$L$28/'Fixed data'!$C$7</f>
        <v>3.6308096728005952E-2</v>
      </c>
      <c r="AP37" s="34">
        <f>$L$28/'Fixed data'!$C$7</f>
        <v>3.6308096728005952E-2</v>
      </c>
      <c r="AQ37" s="34">
        <f>$L$28/'Fixed data'!$C$7</f>
        <v>3.6308096728005952E-2</v>
      </c>
      <c r="AR37" s="34">
        <f>$L$28/'Fixed data'!$C$7</f>
        <v>3.6308096728005952E-2</v>
      </c>
      <c r="AS37" s="34">
        <f>$L$28/'Fixed data'!$C$7</f>
        <v>3.6308096728005952E-2</v>
      </c>
      <c r="AT37" s="34">
        <f>$L$28/'Fixed data'!$C$7</f>
        <v>3.6308096728005952E-2</v>
      </c>
      <c r="AU37" s="34">
        <f>$L$28/'Fixed data'!$C$7</f>
        <v>3.6308096728005952E-2</v>
      </c>
      <c r="AV37" s="34">
        <f>$L$28/'Fixed data'!$C$7</f>
        <v>3.6308096728005952E-2</v>
      </c>
      <c r="AW37" s="34">
        <f>$L$28/'Fixed data'!$C$7</f>
        <v>3.6308096728005952E-2</v>
      </c>
      <c r="AX37" s="34">
        <f>$L$28/'Fixed data'!$C$7</f>
        <v>3.6308096728005952E-2</v>
      </c>
      <c r="AY37" s="34">
        <f>$L$28/'Fixed data'!$C$7</f>
        <v>3.6308096728005952E-2</v>
      </c>
      <c r="AZ37" s="34">
        <f>$L$28/'Fixed data'!$C$7</f>
        <v>3.6308096728005952E-2</v>
      </c>
      <c r="BA37" s="34">
        <f>$L$28/'Fixed data'!$C$7</f>
        <v>3.6308096728005952E-2</v>
      </c>
      <c r="BB37" s="34">
        <f>$L$28/'Fixed data'!$C$7</f>
        <v>3.6308096728005952E-2</v>
      </c>
      <c r="BC37" s="34">
        <f>$L$28/'Fixed data'!$C$7</f>
        <v>3.6308096728005952E-2</v>
      </c>
      <c r="BD37" s="34">
        <f>$L$28/'Fixed data'!$C$7</f>
        <v>3.6308096728005952E-2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6.6732476428126616E-2</v>
      </c>
      <c r="O38" s="34">
        <f>$M$28/'Fixed data'!$C$7</f>
        <v>6.6732476428126616E-2</v>
      </c>
      <c r="P38" s="34">
        <f>$M$28/'Fixed data'!$C$7</f>
        <v>6.6732476428126616E-2</v>
      </c>
      <c r="Q38" s="34">
        <f>$M$28/'Fixed data'!$C$7</f>
        <v>6.6732476428126616E-2</v>
      </c>
      <c r="R38" s="34">
        <f>$M$28/'Fixed data'!$C$7</f>
        <v>6.6732476428126616E-2</v>
      </c>
      <c r="S38" s="34">
        <f>$M$28/'Fixed data'!$C$7</f>
        <v>6.6732476428126616E-2</v>
      </c>
      <c r="T38" s="34">
        <f>$M$28/'Fixed data'!$C$7</f>
        <v>6.6732476428126616E-2</v>
      </c>
      <c r="U38" s="34">
        <f>$M$28/'Fixed data'!$C$7</f>
        <v>6.6732476428126616E-2</v>
      </c>
      <c r="V38" s="34">
        <f>$M$28/'Fixed data'!$C$7</f>
        <v>6.6732476428126616E-2</v>
      </c>
      <c r="W38" s="34">
        <f>$M$28/'Fixed data'!$C$7</f>
        <v>6.6732476428126616E-2</v>
      </c>
      <c r="X38" s="34">
        <f>$M$28/'Fixed data'!$C$7</f>
        <v>6.6732476428126616E-2</v>
      </c>
      <c r="Y38" s="34">
        <f>$M$28/'Fixed data'!$C$7</f>
        <v>6.6732476428126616E-2</v>
      </c>
      <c r="Z38" s="34">
        <f>$M$28/'Fixed data'!$C$7</f>
        <v>6.6732476428126616E-2</v>
      </c>
      <c r="AA38" s="34">
        <f>$M$28/'Fixed data'!$C$7</f>
        <v>6.6732476428126616E-2</v>
      </c>
      <c r="AB38" s="34">
        <f>$M$28/'Fixed data'!$C$7</f>
        <v>6.6732476428126616E-2</v>
      </c>
      <c r="AC38" s="34">
        <f>$M$28/'Fixed data'!$C$7</f>
        <v>6.6732476428126616E-2</v>
      </c>
      <c r="AD38" s="34">
        <f>$M$28/'Fixed data'!$C$7</f>
        <v>6.6732476428126616E-2</v>
      </c>
      <c r="AE38" s="34">
        <f>$M$28/'Fixed data'!$C$7</f>
        <v>6.6732476428126616E-2</v>
      </c>
      <c r="AF38" s="34">
        <f>$M$28/'Fixed data'!$C$7</f>
        <v>6.6732476428126616E-2</v>
      </c>
      <c r="AG38" s="34">
        <f>$M$28/'Fixed data'!$C$7</f>
        <v>6.6732476428126616E-2</v>
      </c>
      <c r="AH38" s="34">
        <f>$M$28/'Fixed data'!$C$7</f>
        <v>6.6732476428126616E-2</v>
      </c>
      <c r="AI38" s="34">
        <f>$M$28/'Fixed data'!$C$7</f>
        <v>6.6732476428126616E-2</v>
      </c>
      <c r="AJ38" s="34">
        <f>$M$28/'Fixed data'!$C$7</f>
        <v>6.6732476428126616E-2</v>
      </c>
      <c r="AK38" s="34">
        <f>$M$28/'Fixed data'!$C$7</f>
        <v>6.6732476428126616E-2</v>
      </c>
      <c r="AL38" s="34">
        <f>$M$28/'Fixed data'!$C$7</f>
        <v>6.6732476428126616E-2</v>
      </c>
      <c r="AM38" s="34">
        <f>$M$28/'Fixed data'!$C$7</f>
        <v>6.6732476428126616E-2</v>
      </c>
      <c r="AN38" s="34">
        <f>$M$28/'Fixed data'!$C$7</f>
        <v>6.6732476428126616E-2</v>
      </c>
      <c r="AO38" s="34">
        <f>$M$28/'Fixed data'!$C$7</f>
        <v>6.6732476428126616E-2</v>
      </c>
      <c r="AP38" s="34">
        <f>$M$28/'Fixed data'!$C$7</f>
        <v>6.6732476428126616E-2</v>
      </c>
      <c r="AQ38" s="34">
        <f>$M$28/'Fixed data'!$C$7</f>
        <v>6.6732476428126616E-2</v>
      </c>
      <c r="AR38" s="34">
        <f>$M$28/'Fixed data'!$C$7</f>
        <v>6.6732476428126616E-2</v>
      </c>
      <c r="AS38" s="34">
        <f>$M$28/'Fixed data'!$C$7</f>
        <v>6.6732476428126616E-2</v>
      </c>
      <c r="AT38" s="34">
        <f>$M$28/'Fixed data'!$C$7</f>
        <v>6.6732476428126616E-2</v>
      </c>
      <c r="AU38" s="34">
        <f>$M$28/'Fixed data'!$C$7</f>
        <v>6.6732476428126616E-2</v>
      </c>
      <c r="AV38" s="34">
        <f>$M$28/'Fixed data'!$C$7</f>
        <v>6.6732476428126616E-2</v>
      </c>
      <c r="AW38" s="34">
        <f>$M$28/'Fixed data'!$C$7</f>
        <v>6.6732476428126616E-2</v>
      </c>
      <c r="AX38" s="34">
        <f>$M$28/'Fixed data'!$C$7</f>
        <v>6.6732476428126616E-2</v>
      </c>
      <c r="AY38" s="34">
        <f>$M$28/'Fixed data'!$C$7</f>
        <v>6.6732476428126616E-2</v>
      </c>
      <c r="AZ38" s="34">
        <f>$M$28/'Fixed data'!$C$7</f>
        <v>6.6732476428126616E-2</v>
      </c>
      <c r="BA38" s="34">
        <f>$M$28/'Fixed data'!$C$7</f>
        <v>6.6732476428126616E-2</v>
      </c>
      <c r="BB38" s="34">
        <f>$M$28/'Fixed data'!$C$7</f>
        <v>6.6732476428126616E-2</v>
      </c>
      <c r="BC38" s="34">
        <f>$M$28/'Fixed data'!$C$7</f>
        <v>6.6732476428126616E-2</v>
      </c>
      <c r="BD38" s="34">
        <f>$M$28/'Fixed data'!$C$7</f>
        <v>6.6732476428126616E-2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7.5417109595313045E-2</v>
      </c>
      <c r="P39" s="34">
        <f>$N$28/'Fixed data'!$C$7</f>
        <v>7.5417109595313045E-2</v>
      </c>
      <c r="Q39" s="34">
        <f>$N$28/'Fixed data'!$C$7</f>
        <v>7.5417109595313045E-2</v>
      </c>
      <c r="R39" s="34">
        <f>$N$28/'Fixed data'!$C$7</f>
        <v>7.5417109595313045E-2</v>
      </c>
      <c r="S39" s="34">
        <f>$N$28/'Fixed data'!$C$7</f>
        <v>7.5417109595313045E-2</v>
      </c>
      <c r="T39" s="34">
        <f>$N$28/'Fixed data'!$C$7</f>
        <v>7.5417109595313045E-2</v>
      </c>
      <c r="U39" s="34">
        <f>$N$28/'Fixed data'!$C$7</f>
        <v>7.5417109595313045E-2</v>
      </c>
      <c r="V39" s="34">
        <f>$N$28/'Fixed data'!$C$7</f>
        <v>7.5417109595313045E-2</v>
      </c>
      <c r="W39" s="34">
        <f>$N$28/'Fixed data'!$C$7</f>
        <v>7.5417109595313045E-2</v>
      </c>
      <c r="X39" s="34">
        <f>$N$28/'Fixed data'!$C$7</f>
        <v>7.5417109595313045E-2</v>
      </c>
      <c r="Y39" s="34">
        <f>$N$28/'Fixed data'!$C$7</f>
        <v>7.5417109595313045E-2</v>
      </c>
      <c r="Z39" s="34">
        <f>$N$28/'Fixed data'!$C$7</f>
        <v>7.5417109595313045E-2</v>
      </c>
      <c r="AA39" s="34">
        <f>$N$28/'Fixed data'!$C$7</f>
        <v>7.5417109595313045E-2</v>
      </c>
      <c r="AB39" s="34">
        <f>$N$28/'Fixed data'!$C$7</f>
        <v>7.5417109595313045E-2</v>
      </c>
      <c r="AC39" s="34">
        <f>$N$28/'Fixed data'!$C$7</f>
        <v>7.5417109595313045E-2</v>
      </c>
      <c r="AD39" s="34">
        <f>$N$28/'Fixed data'!$C$7</f>
        <v>7.5417109595313045E-2</v>
      </c>
      <c r="AE39" s="34">
        <f>$N$28/'Fixed data'!$C$7</f>
        <v>7.5417109595313045E-2</v>
      </c>
      <c r="AF39" s="34">
        <f>$N$28/'Fixed data'!$C$7</f>
        <v>7.5417109595313045E-2</v>
      </c>
      <c r="AG39" s="34">
        <f>$N$28/'Fixed data'!$C$7</f>
        <v>7.5417109595313045E-2</v>
      </c>
      <c r="AH39" s="34">
        <f>$N$28/'Fixed data'!$C$7</f>
        <v>7.5417109595313045E-2</v>
      </c>
      <c r="AI39" s="34">
        <f>$N$28/'Fixed data'!$C$7</f>
        <v>7.5417109595313045E-2</v>
      </c>
      <c r="AJ39" s="34">
        <f>$N$28/'Fixed data'!$C$7</f>
        <v>7.5417109595313045E-2</v>
      </c>
      <c r="AK39" s="34">
        <f>$N$28/'Fixed data'!$C$7</f>
        <v>7.5417109595313045E-2</v>
      </c>
      <c r="AL39" s="34">
        <f>$N$28/'Fixed data'!$C$7</f>
        <v>7.5417109595313045E-2</v>
      </c>
      <c r="AM39" s="34">
        <f>$N$28/'Fixed data'!$C$7</f>
        <v>7.5417109595313045E-2</v>
      </c>
      <c r="AN39" s="34">
        <f>$N$28/'Fixed data'!$C$7</f>
        <v>7.5417109595313045E-2</v>
      </c>
      <c r="AO39" s="34">
        <f>$N$28/'Fixed data'!$C$7</f>
        <v>7.5417109595313045E-2</v>
      </c>
      <c r="AP39" s="34">
        <f>$N$28/'Fixed data'!$C$7</f>
        <v>7.5417109595313045E-2</v>
      </c>
      <c r="AQ39" s="34">
        <f>$N$28/'Fixed data'!$C$7</f>
        <v>7.5417109595313045E-2</v>
      </c>
      <c r="AR39" s="34">
        <f>$N$28/'Fixed data'!$C$7</f>
        <v>7.5417109595313045E-2</v>
      </c>
      <c r="AS39" s="34">
        <f>$N$28/'Fixed data'!$C$7</f>
        <v>7.5417109595313045E-2</v>
      </c>
      <c r="AT39" s="34">
        <f>$N$28/'Fixed data'!$C$7</f>
        <v>7.5417109595313045E-2</v>
      </c>
      <c r="AU39" s="34">
        <f>$N$28/'Fixed data'!$C$7</f>
        <v>7.5417109595313045E-2</v>
      </c>
      <c r="AV39" s="34">
        <f>$N$28/'Fixed data'!$C$7</f>
        <v>7.5417109595313045E-2</v>
      </c>
      <c r="AW39" s="34">
        <f>$N$28/'Fixed data'!$C$7</f>
        <v>7.5417109595313045E-2</v>
      </c>
      <c r="AX39" s="34">
        <f>$N$28/'Fixed data'!$C$7</f>
        <v>7.5417109595313045E-2</v>
      </c>
      <c r="AY39" s="34">
        <f>$N$28/'Fixed data'!$C$7</f>
        <v>7.5417109595313045E-2</v>
      </c>
      <c r="AZ39" s="34">
        <f>$N$28/'Fixed data'!$C$7</f>
        <v>7.5417109595313045E-2</v>
      </c>
      <c r="BA39" s="34">
        <f>$N$28/'Fixed data'!$C$7</f>
        <v>7.5417109595313045E-2</v>
      </c>
      <c r="BB39" s="34">
        <f>$N$28/'Fixed data'!$C$7</f>
        <v>7.5417109595313045E-2</v>
      </c>
      <c r="BC39" s="34">
        <f>$N$28/'Fixed data'!$C$7</f>
        <v>7.5417109595313045E-2</v>
      </c>
      <c r="BD39" s="34">
        <f>$N$28/'Fixed data'!$C$7</f>
        <v>7.5417109595313045E-2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8.1871007649919572E-2</v>
      </c>
      <c r="Q40" s="34">
        <f>$O$28/'Fixed data'!$C$7</f>
        <v>8.1871007649919572E-2</v>
      </c>
      <c r="R40" s="34">
        <f>$O$28/'Fixed data'!$C$7</f>
        <v>8.1871007649919572E-2</v>
      </c>
      <c r="S40" s="34">
        <f>$O$28/'Fixed data'!$C$7</f>
        <v>8.1871007649919572E-2</v>
      </c>
      <c r="T40" s="34">
        <f>$O$28/'Fixed data'!$C$7</f>
        <v>8.1871007649919572E-2</v>
      </c>
      <c r="U40" s="34">
        <f>$O$28/'Fixed data'!$C$7</f>
        <v>8.1871007649919572E-2</v>
      </c>
      <c r="V40" s="34">
        <f>$O$28/'Fixed data'!$C$7</f>
        <v>8.1871007649919572E-2</v>
      </c>
      <c r="W40" s="34">
        <f>$O$28/'Fixed data'!$C$7</f>
        <v>8.1871007649919572E-2</v>
      </c>
      <c r="X40" s="34">
        <f>$O$28/'Fixed data'!$C$7</f>
        <v>8.1871007649919572E-2</v>
      </c>
      <c r="Y40" s="34">
        <f>$O$28/'Fixed data'!$C$7</f>
        <v>8.1871007649919572E-2</v>
      </c>
      <c r="Z40" s="34">
        <f>$O$28/'Fixed data'!$C$7</f>
        <v>8.1871007649919572E-2</v>
      </c>
      <c r="AA40" s="34">
        <f>$O$28/'Fixed data'!$C$7</f>
        <v>8.1871007649919572E-2</v>
      </c>
      <c r="AB40" s="34">
        <f>$O$28/'Fixed data'!$C$7</f>
        <v>8.1871007649919572E-2</v>
      </c>
      <c r="AC40" s="34">
        <f>$O$28/'Fixed data'!$C$7</f>
        <v>8.1871007649919572E-2</v>
      </c>
      <c r="AD40" s="34">
        <f>$O$28/'Fixed data'!$C$7</f>
        <v>8.1871007649919572E-2</v>
      </c>
      <c r="AE40" s="34">
        <f>$O$28/'Fixed data'!$C$7</f>
        <v>8.1871007649919572E-2</v>
      </c>
      <c r="AF40" s="34">
        <f>$O$28/'Fixed data'!$C$7</f>
        <v>8.1871007649919572E-2</v>
      </c>
      <c r="AG40" s="34">
        <f>$O$28/'Fixed data'!$C$7</f>
        <v>8.1871007649919572E-2</v>
      </c>
      <c r="AH40" s="34">
        <f>$O$28/'Fixed data'!$C$7</f>
        <v>8.1871007649919572E-2</v>
      </c>
      <c r="AI40" s="34">
        <f>$O$28/'Fixed data'!$C$7</f>
        <v>8.1871007649919572E-2</v>
      </c>
      <c r="AJ40" s="34">
        <f>$O$28/'Fixed data'!$C$7</f>
        <v>8.1871007649919572E-2</v>
      </c>
      <c r="AK40" s="34">
        <f>$O$28/'Fixed data'!$C$7</f>
        <v>8.1871007649919572E-2</v>
      </c>
      <c r="AL40" s="34">
        <f>$O$28/'Fixed data'!$C$7</f>
        <v>8.1871007649919572E-2</v>
      </c>
      <c r="AM40" s="34">
        <f>$O$28/'Fixed data'!$C$7</f>
        <v>8.1871007649919572E-2</v>
      </c>
      <c r="AN40" s="34">
        <f>$O$28/'Fixed data'!$C$7</f>
        <v>8.1871007649919572E-2</v>
      </c>
      <c r="AO40" s="34">
        <f>$O$28/'Fixed data'!$C$7</f>
        <v>8.1871007649919572E-2</v>
      </c>
      <c r="AP40" s="34">
        <f>$O$28/'Fixed data'!$C$7</f>
        <v>8.1871007649919572E-2</v>
      </c>
      <c r="AQ40" s="34">
        <f>$O$28/'Fixed data'!$C$7</f>
        <v>8.1871007649919572E-2</v>
      </c>
      <c r="AR40" s="34">
        <f>$O$28/'Fixed data'!$C$7</f>
        <v>8.1871007649919572E-2</v>
      </c>
      <c r="AS40" s="34">
        <f>$O$28/'Fixed data'!$C$7</f>
        <v>8.1871007649919572E-2</v>
      </c>
      <c r="AT40" s="34">
        <f>$O$28/'Fixed data'!$C$7</f>
        <v>8.1871007649919572E-2</v>
      </c>
      <c r="AU40" s="34">
        <f>$O$28/'Fixed data'!$C$7</f>
        <v>8.1871007649919572E-2</v>
      </c>
      <c r="AV40" s="34">
        <f>$O$28/'Fixed data'!$C$7</f>
        <v>8.1871007649919572E-2</v>
      </c>
      <c r="AW40" s="34">
        <f>$O$28/'Fixed data'!$C$7</f>
        <v>8.1871007649919572E-2</v>
      </c>
      <c r="AX40" s="34">
        <f>$O$28/'Fixed data'!$C$7</f>
        <v>8.1871007649919572E-2</v>
      </c>
      <c r="AY40" s="34">
        <f>$O$28/'Fixed data'!$C$7</f>
        <v>8.1871007649919572E-2</v>
      </c>
      <c r="AZ40" s="34">
        <f>$O$28/'Fixed data'!$C$7</f>
        <v>8.1871007649919572E-2</v>
      </c>
      <c r="BA40" s="34">
        <f>$O$28/'Fixed data'!$C$7</f>
        <v>8.1871007649919572E-2</v>
      </c>
      <c r="BB40" s="34">
        <f>$O$28/'Fixed data'!$C$7</f>
        <v>8.1871007649919572E-2</v>
      </c>
      <c r="BC40" s="34">
        <f>$O$28/'Fixed data'!$C$7</f>
        <v>8.1871007649919572E-2</v>
      </c>
      <c r="BD40" s="34">
        <f>$O$28/'Fixed data'!$C$7</f>
        <v>8.1871007649919572E-2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8.1871007649919572E-2</v>
      </c>
      <c r="R41" s="34">
        <f>$P$28/'Fixed data'!$C$7</f>
        <v>8.1871007649919572E-2</v>
      </c>
      <c r="S41" s="34">
        <f>$P$28/'Fixed data'!$C$7</f>
        <v>8.1871007649919572E-2</v>
      </c>
      <c r="T41" s="34">
        <f>$P$28/'Fixed data'!$C$7</f>
        <v>8.1871007649919572E-2</v>
      </c>
      <c r="U41" s="34">
        <f>$P$28/'Fixed data'!$C$7</f>
        <v>8.1871007649919572E-2</v>
      </c>
      <c r="V41" s="34">
        <f>$P$28/'Fixed data'!$C$7</f>
        <v>8.1871007649919572E-2</v>
      </c>
      <c r="W41" s="34">
        <f>$P$28/'Fixed data'!$C$7</f>
        <v>8.1871007649919572E-2</v>
      </c>
      <c r="X41" s="34">
        <f>$P$28/'Fixed data'!$C$7</f>
        <v>8.1871007649919572E-2</v>
      </c>
      <c r="Y41" s="34">
        <f>$P$28/'Fixed data'!$C$7</f>
        <v>8.1871007649919572E-2</v>
      </c>
      <c r="Z41" s="34">
        <f>$P$28/'Fixed data'!$C$7</f>
        <v>8.1871007649919572E-2</v>
      </c>
      <c r="AA41" s="34">
        <f>$P$28/'Fixed data'!$C$7</f>
        <v>8.1871007649919572E-2</v>
      </c>
      <c r="AB41" s="34">
        <f>$P$28/'Fixed data'!$C$7</f>
        <v>8.1871007649919572E-2</v>
      </c>
      <c r="AC41" s="34">
        <f>$P$28/'Fixed data'!$C$7</f>
        <v>8.1871007649919572E-2</v>
      </c>
      <c r="AD41" s="34">
        <f>$P$28/'Fixed data'!$C$7</f>
        <v>8.1871007649919572E-2</v>
      </c>
      <c r="AE41" s="34">
        <f>$P$28/'Fixed data'!$C$7</f>
        <v>8.1871007649919572E-2</v>
      </c>
      <c r="AF41" s="34">
        <f>$P$28/'Fixed data'!$C$7</f>
        <v>8.1871007649919572E-2</v>
      </c>
      <c r="AG41" s="34">
        <f>$P$28/'Fixed data'!$C$7</f>
        <v>8.1871007649919572E-2</v>
      </c>
      <c r="AH41" s="34">
        <f>$P$28/'Fixed data'!$C$7</f>
        <v>8.1871007649919572E-2</v>
      </c>
      <c r="AI41" s="34">
        <f>$P$28/'Fixed data'!$C$7</f>
        <v>8.1871007649919572E-2</v>
      </c>
      <c r="AJ41" s="34">
        <f>$P$28/'Fixed data'!$C$7</f>
        <v>8.1871007649919572E-2</v>
      </c>
      <c r="AK41" s="34">
        <f>$P$28/'Fixed data'!$C$7</f>
        <v>8.1871007649919572E-2</v>
      </c>
      <c r="AL41" s="34">
        <f>$P$28/'Fixed data'!$C$7</f>
        <v>8.1871007649919572E-2</v>
      </c>
      <c r="AM41" s="34">
        <f>$P$28/'Fixed data'!$C$7</f>
        <v>8.1871007649919572E-2</v>
      </c>
      <c r="AN41" s="34">
        <f>$P$28/'Fixed data'!$C$7</f>
        <v>8.1871007649919572E-2</v>
      </c>
      <c r="AO41" s="34">
        <f>$P$28/'Fixed data'!$C$7</f>
        <v>8.1871007649919572E-2</v>
      </c>
      <c r="AP41" s="34">
        <f>$P$28/'Fixed data'!$C$7</f>
        <v>8.1871007649919572E-2</v>
      </c>
      <c r="AQ41" s="34">
        <f>$P$28/'Fixed data'!$C$7</f>
        <v>8.1871007649919572E-2</v>
      </c>
      <c r="AR41" s="34">
        <f>$P$28/'Fixed data'!$C$7</f>
        <v>8.1871007649919572E-2</v>
      </c>
      <c r="AS41" s="34">
        <f>$P$28/'Fixed data'!$C$7</f>
        <v>8.1871007649919572E-2</v>
      </c>
      <c r="AT41" s="34">
        <f>$P$28/'Fixed data'!$C$7</f>
        <v>8.1871007649919572E-2</v>
      </c>
      <c r="AU41" s="34">
        <f>$P$28/'Fixed data'!$C$7</f>
        <v>8.1871007649919572E-2</v>
      </c>
      <c r="AV41" s="34">
        <f>$P$28/'Fixed data'!$C$7</f>
        <v>8.1871007649919572E-2</v>
      </c>
      <c r="AW41" s="34">
        <f>$P$28/'Fixed data'!$C$7</f>
        <v>8.1871007649919572E-2</v>
      </c>
      <c r="AX41" s="34">
        <f>$P$28/'Fixed data'!$C$7</f>
        <v>8.1871007649919572E-2</v>
      </c>
      <c r="AY41" s="34">
        <f>$P$28/'Fixed data'!$C$7</f>
        <v>8.1871007649919572E-2</v>
      </c>
      <c r="AZ41" s="34">
        <f>$P$28/'Fixed data'!$C$7</f>
        <v>8.1871007649919572E-2</v>
      </c>
      <c r="BA41" s="34">
        <f>$P$28/'Fixed data'!$C$7</f>
        <v>8.1871007649919572E-2</v>
      </c>
      <c r="BB41" s="34">
        <f>$P$28/'Fixed data'!$C$7</f>
        <v>8.1871007649919572E-2</v>
      </c>
      <c r="BC41" s="34">
        <f>$P$28/'Fixed data'!$C$7</f>
        <v>8.1871007649919572E-2</v>
      </c>
      <c r="BD41" s="34">
        <f>$P$28/'Fixed data'!$C$7</f>
        <v>8.1871007649919572E-2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8.1871007649919572E-2</v>
      </c>
      <c r="S42" s="34">
        <f>$Q$28/'Fixed data'!$C$7</f>
        <v>8.1871007649919572E-2</v>
      </c>
      <c r="T42" s="34">
        <f>$Q$28/'Fixed data'!$C$7</f>
        <v>8.1871007649919572E-2</v>
      </c>
      <c r="U42" s="34">
        <f>$Q$28/'Fixed data'!$C$7</f>
        <v>8.1871007649919572E-2</v>
      </c>
      <c r="V42" s="34">
        <f>$Q$28/'Fixed data'!$C$7</f>
        <v>8.1871007649919572E-2</v>
      </c>
      <c r="W42" s="34">
        <f>$Q$28/'Fixed data'!$C$7</f>
        <v>8.1871007649919572E-2</v>
      </c>
      <c r="X42" s="34">
        <f>$Q$28/'Fixed data'!$C$7</f>
        <v>8.1871007649919572E-2</v>
      </c>
      <c r="Y42" s="34">
        <f>$Q$28/'Fixed data'!$C$7</f>
        <v>8.1871007649919572E-2</v>
      </c>
      <c r="Z42" s="34">
        <f>$Q$28/'Fixed data'!$C$7</f>
        <v>8.1871007649919572E-2</v>
      </c>
      <c r="AA42" s="34">
        <f>$Q$28/'Fixed data'!$C$7</f>
        <v>8.1871007649919572E-2</v>
      </c>
      <c r="AB42" s="34">
        <f>$Q$28/'Fixed data'!$C$7</f>
        <v>8.1871007649919572E-2</v>
      </c>
      <c r="AC42" s="34">
        <f>$Q$28/'Fixed data'!$C$7</f>
        <v>8.1871007649919572E-2</v>
      </c>
      <c r="AD42" s="34">
        <f>$Q$28/'Fixed data'!$C$7</f>
        <v>8.1871007649919572E-2</v>
      </c>
      <c r="AE42" s="34">
        <f>$Q$28/'Fixed data'!$C$7</f>
        <v>8.1871007649919572E-2</v>
      </c>
      <c r="AF42" s="34">
        <f>$Q$28/'Fixed data'!$C$7</f>
        <v>8.1871007649919572E-2</v>
      </c>
      <c r="AG42" s="34">
        <f>$Q$28/'Fixed data'!$C$7</f>
        <v>8.1871007649919572E-2</v>
      </c>
      <c r="AH42" s="34">
        <f>$Q$28/'Fixed data'!$C$7</f>
        <v>8.1871007649919572E-2</v>
      </c>
      <c r="AI42" s="34">
        <f>$Q$28/'Fixed data'!$C$7</f>
        <v>8.1871007649919572E-2</v>
      </c>
      <c r="AJ42" s="34">
        <f>$Q$28/'Fixed data'!$C$7</f>
        <v>8.1871007649919572E-2</v>
      </c>
      <c r="AK42" s="34">
        <f>$Q$28/'Fixed data'!$C$7</f>
        <v>8.1871007649919572E-2</v>
      </c>
      <c r="AL42" s="34">
        <f>$Q$28/'Fixed data'!$C$7</f>
        <v>8.1871007649919572E-2</v>
      </c>
      <c r="AM42" s="34">
        <f>$Q$28/'Fixed data'!$C$7</f>
        <v>8.1871007649919572E-2</v>
      </c>
      <c r="AN42" s="34">
        <f>$Q$28/'Fixed data'!$C$7</f>
        <v>8.1871007649919572E-2</v>
      </c>
      <c r="AO42" s="34">
        <f>$Q$28/'Fixed data'!$C$7</f>
        <v>8.1871007649919572E-2</v>
      </c>
      <c r="AP42" s="34">
        <f>$Q$28/'Fixed data'!$C$7</f>
        <v>8.1871007649919572E-2</v>
      </c>
      <c r="AQ42" s="34">
        <f>$Q$28/'Fixed data'!$C$7</f>
        <v>8.1871007649919572E-2</v>
      </c>
      <c r="AR42" s="34">
        <f>$Q$28/'Fixed data'!$C$7</f>
        <v>8.1871007649919572E-2</v>
      </c>
      <c r="AS42" s="34">
        <f>$Q$28/'Fixed data'!$C$7</f>
        <v>8.1871007649919572E-2</v>
      </c>
      <c r="AT42" s="34">
        <f>$Q$28/'Fixed data'!$C$7</f>
        <v>8.1871007649919572E-2</v>
      </c>
      <c r="AU42" s="34">
        <f>$Q$28/'Fixed data'!$C$7</f>
        <v>8.1871007649919572E-2</v>
      </c>
      <c r="AV42" s="34">
        <f>$Q$28/'Fixed data'!$C$7</f>
        <v>8.1871007649919572E-2</v>
      </c>
      <c r="AW42" s="34">
        <f>$Q$28/'Fixed data'!$C$7</f>
        <v>8.1871007649919572E-2</v>
      </c>
      <c r="AX42" s="34">
        <f>$Q$28/'Fixed data'!$C$7</f>
        <v>8.1871007649919572E-2</v>
      </c>
      <c r="AY42" s="34">
        <f>$Q$28/'Fixed data'!$C$7</f>
        <v>8.1871007649919572E-2</v>
      </c>
      <c r="AZ42" s="34">
        <f>$Q$28/'Fixed data'!$C$7</f>
        <v>8.1871007649919572E-2</v>
      </c>
      <c r="BA42" s="34">
        <f>$Q$28/'Fixed data'!$C$7</f>
        <v>8.1871007649919572E-2</v>
      </c>
      <c r="BB42" s="34">
        <f>$Q$28/'Fixed data'!$C$7</f>
        <v>8.1871007649919572E-2</v>
      </c>
      <c r="BC42" s="34">
        <f>$Q$28/'Fixed data'!$C$7</f>
        <v>8.1871007649919572E-2</v>
      </c>
      <c r="BD42" s="34">
        <f>$Q$28/'Fixed data'!$C$7</f>
        <v>8.1871007649919572E-2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8.1871007649919572E-2</v>
      </c>
      <c r="T43" s="34">
        <f>$R$28/'Fixed data'!$C$7</f>
        <v>8.1871007649919572E-2</v>
      </c>
      <c r="U43" s="34">
        <f>$R$28/'Fixed data'!$C$7</f>
        <v>8.1871007649919572E-2</v>
      </c>
      <c r="V43" s="34">
        <f>$R$28/'Fixed data'!$C$7</f>
        <v>8.1871007649919572E-2</v>
      </c>
      <c r="W43" s="34">
        <f>$R$28/'Fixed data'!$C$7</f>
        <v>8.1871007649919572E-2</v>
      </c>
      <c r="X43" s="34">
        <f>$R$28/'Fixed data'!$C$7</f>
        <v>8.1871007649919572E-2</v>
      </c>
      <c r="Y43" s="34">
        <f>$R$28/'Fixed data'!$C$7</f>
        <v>8.1871007649919572E-2</v>
      </c>
      <c r="Z43" s="34">
        <f>$R$28/'Fixed data'!$C$7</f>
        <v>8.1871007649919572E-2</v>
      </c>
      <c r="AA43" s="34">
        <f>$R$28/'Fixed data'!$C$7</f>
        <v>8.1871007649919572E-2</v>
      </c>
      <c r="AB43" s="34">
        <f>$R$28/'Fixed data'!$C$7</f>
        <v>8.1871007649919572E-2</v>
      </c>
      <c r="AC43" s="34">
        <f>$R$28/'Fixed data'!$C$7</f>
        <v>8.1871007649919572E-2</v>
      </c>
      <c r="AD43" s="34">
        <f>$R$28/'Fixed data'!$C$7</f>
        <v>8.1871007649919572E-2</v>
      </c>
      <c r="AE43" s="34">
        <f>$R$28/'Fixed data'!$C$7</f>
        <v>8.1871007649919572E-2</v>
      </c>
      <c r="AF43" s="34">
        <f>$R$28/'Fixed data'!$C$7</f>
        <v>8.1871007649919572E-2</v>
      </c>
      <c r="AG43" s="34">
        <f>$R$28/'Fixed data'!$C$7</f>
        <v>8.1871007649919572E-2</v>
      </c>
      <c r="AH43" s="34">
        <f>$R$28/'Fixed data'!$C$7</f>
        <v>8.1871007649919572E-2</v>
      </c>
      <c r="AI43" s="34">
        <f>$R$28/'Fixed data'!$C$7</f>
        <v>8.1871007649919572E-2</v>
      </c>
      <c r="AJ43" s="34">
        <f>$R$28/'Fixed data'!$C$7</f>
        <v>8.1871007649919572E-2</v>
      </c>
      <c r="AK43" s="34">
        <f>$R$28/'Fixed data'!$C$7</f>
        <v>8.1871007649919572E-2</v>
      </c>
      <c r="AL43" s="34">
        <f>$R$28/'Fixed data'!$C$7</f>
        <v>8.1871007649919572E-2</v>
      </c>
      <c r="AM43" s="34">
        <f>$R$28/'Fixed data'!$C$7</f>
        <v>8.1871007649919572E-2</v>
      </c>
      <c r="AN43" s="34">
        <f>$R$28/'Fixed data'!$C$7</f>
        <v>8.1871007649919572E-2</v>
      </c>
      <c r="AO43" s="34">
        <f>$R$28/'Fixed data'!$C$7</f>
        <v>8.1871007649919572E-2</v>
      </c>
      <c r="AP43" s="34">
        <f>$R$28/'Fixed data'!$C$7</f>
        <v>8.1871007649919572E-2</v>
      </c>
      <c r="AQ43" s="34">
        <f>$R$28/'Fixed data'!$C$7</f>
        <v>8.1871007649919572E-2</v>
      </c>
      <c r="AR43" s="34">
        <f>$R$28/'Fixed data'!$C$7</f>
        <v>8.1871007649919572E-2</v>
      </c>
      <c r="AS43" s="34">
        <f>$R$28/'Fixed data'!$C$7</f>
        <v>8.1871007649919572E-2</v>
      </c>
      <c r="AT43" s="34">
        <f>$R$28/'Fixed data'!$C$7</f>
        <v>8.1871007649919572E-2</v>
      </c>
      <c r="AU43" s="34">
        <f>$R$28/'Fixed data'!$C$7</f>
        <v>8.1871007649919572E-2</v>
      </c>
      <c r="AV43" s="34">
        <f>$R$28/'Fixed data'!$C$7</f>
        <v>8.1871007649919572E-2</v>
      </c>
      <c r="AW43" s="34">
        <f>$R$28/'Fixed data'!$C$7</f>
        <v>8.1871007649919572E-2</v>
      </c>
      <c r="AX43" s="34">
        <f>$R$28/'Fixed data'!$C$7</f>
        <v>8.1871007649919572E-2</v>
      </c>
      <c r="AY43" s="34">
        <f>$R$28/'Fixed data'!$C$7</f>
        <v>8.1871007649919572E-2</v>
      </c>
      <c r="AZ43" s="34">
        <f>$R$28/'Fixed data'!$C$7</f>
        <v>8.1871007649919572E-2</v>
      </c>
      <c r="BA43" s="34">
        <f>$R$28/'Fixed data'!$C$7</f>
        <v>8.1871007649919572E-2</v>
      </c>
      <c r="BB43" s="34">
        <f>$R$28/'Fixed data'!$C$7</f>
        <v>8.1871007649919572E-2</v>
      </c>
      <c r="BC43" s="34">
        <f>$R$28/'Fixed data'!$C$7</f>
        <v>8.1871007649919572E-2</v>
      </c>
      <c r="BD43" s="34">
        <f>$R$28/'Fixed data'!$C$7</f>
        <v>8.1871007649919572E-2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8.1871007649919572E-2</v>
      </c>
      <c r="U44" s="34">
        <f>$S$28/'Fixed data'!$C$7</f>
        <v>8.1871007649919572E-2</v>
      </c>
      <c r="V44" s="34">
        <f>$S$28/'Fixed data'!$C$7</f>
        <v>8.1871007649919572E-2</v>
      </c>
      <c r="W44" s="34">
        <f>$S$28/'Fixed data'!$C$7</f>
        <v>8.1871007649919572E-2</v>
      </c>
      <c r="X44" s="34">
        <f>$S$28/'Fixed data'!$C$7</f>
        <v>8.1871007649919572E-2</v>
      </c>
      <c r="Y44" s="34">
        <f>$S$28/'Fixed data'!$C$7</f>
        <v>8.1871007649919572E-2</v>
      </c>
      <c r="Z44" s="34">
        <f>$S$28/'Fixed data'!$C$7</f>
        <v>8.1871007649919572E-2</v>
      </c>
      <c r="AA44" s="34">
        <f>$S$28/'Fixed data'!$C$7</f>
        <v>8.1871007649919572E-2</v>
      </c>
      <c r="AB44" s="34">
        <f>$S$28/'Fixed data'!$C$7</f>
        <v>8.1871007649919572E-2</v>
      </c>
      <c r="AC44" s="34">
        <f>$S$28/'Fixed data'!$C$7</f>
        <v>8.1871007649919572E-2</v>
      </c>
      <c r="AD44" s="34">
        <f>$S$28/'Fixed data'!$C$7</f>
        <v>8.1871007649919572E-2</v>
      </c>
      <c r="AE44" s="34">
        <f>$S$28/'Fixed data'!$C$7</f>
        <v>8.1871007649919572E-2</v>
      </c>
      <c r="AF44" s="34">
        <f>$S$28/'Fixed data'!$C$7</f>
        <v>8.1871007649919572E-2</v>
      </c>
      <c r="AG44" s="34">
        <f>$S$28/'Fixed data'!$C$7</f>
        <v>8.1871007649919572E-2</v>
      </c>
      <c r="AH44" s="34">
        <f>$S$28/'Fixed data'!$C$7</f>
        <v>8.1871007649919572E-2</v>
      </c>
      <c r="AI44" s="34">
        <f>$S$28/'Fixed data'!$C$7</f>
        <v>8.1871007649919572E-2</v>
      </c>
      <c r="AJ44" s="34">
        <f>$S$28/'Fixed data'!$C$7</f>
        <v>8.1871007649919572E-2</v>
      </c>
      <c r="AK44" s="34">
        <f>$S$28/'Fixed data'!$C$7</f>
        <v>8.1871007649919572E-2</v>
      </c>
      <c r="AL44" s="34">
        <f>$S$28/'Fixed data'!$C$7</f>
        <v>8.1871007649919572E-2</v>
      </c>
      <c r="AM44" s="34">
        <f>$S$28/'Fixed data'!$C$7</f>
        <v>8.1871007649919572E-2</v>
      </c>
      <c r="AN44" s="34">
        <f>$S$28/'Fixed data'!$C$7</f>
        <v>8.1871007649919572E-2</v>
      </c>
      <c r="AO44" s="34">
        <f>$S$28/'Fixed data'!$C$7</f>
        <v>8.1871007649919572E-2</v>
      </c>
      <c r="AP44" s="34">
        <f>$S$28/'Fixed data'!$C$7</f>
        <v>8.1871007649919572E-2</v>
      </c>
      <c r="AQ44" s="34">
        <f>$S$28/'Fixed data'!$C$7</f>
        <v>8.1871007649919572E-2</v>
      </c>
      <c r="AR44" s="34">
        <f>$S$28/'Fixed data'!$C$7</f>
        <v>8.1871007649919572E-2</v>
      </c>
      <c r="AS44" s="34">
        <f>$S$28/'Fixed data'!$C$7</f>
        <v>8.1871007649919572E-2</v>
      </c>
      <c r="AT44" s="34">
        <f>$S$28/'Fixed data'!$C$7</f>
        <v>8.1871007649919572E-2</v>
      </c>
      <c r="AU44" s="34">
        <f>$S$28/'Fixed data'!$C$7</f>
        <v>8.1871007649919572E-2</v>
      </c>
      <c r="AV44" s="34">
        <f>$S$28/'Fixed data'!$C$7</f>
        <v>8.1871007649919572E-2</v>
      </c>
      <c r="AW44" s="34">
        <f>$S$28/'Fixed data'!$C$7</f>
        <v>8.1871007649919572E-2</v>
      </c>
      <c r="AX44" s="34">
        <f>$S$28/'Fixed data'!$C$7</f>
        <v>8.1871007649919572E-2</v>
      </c>
      <c r="AY44" s="34">
        <f>$S$28/'Fixed data'!$C$7</f>
        <v>8.1871007649919572E-2</v>
      </c>
      <c r="AZ44" s="34">
        <f>$S$28/'Fixed data'!$C$7</f>
        <v>8.1871007649919572E-2</v>
      </c>
      <c r="BA44" s="34">
        <f>$S$28/'Fixed data'!$C$7</f>
        <v>8.1871007649919572E-2</v>
      </c>
      <c r="BB44" s="34">
        <f>$S$28/'Fixed data'!$C$7</f>
        <v>8.1871007649919572E-2</v>
      </c>
      <c r="BC44" s="34">
        <f>$S$28/'Fixed data'!$C$7</f>
        <v>8.1871007649919572E-2</v>
      </c>
      <c r="BD44" s="34">
        <f>$S$28/'Fixed data'!$C$7</f>
        <v>8.1871007649919572E-2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8.1871007649919572E-2</v>
      </c>
      <c r="V45" s="34">
        <f>$T$28/'Fixed data'!$C$7</f>
        <v>8.1871007649919572E-2</v>
      </c>
      <c r="W45" s="34">
        <f>$T$28/'Fixed data'!$C$7</f>
        <v>8.1871007649919572E-2</v>
      </c>
      <c r="X45" s="34">
        <f>$T$28/'Fixed data'!$C$7</f>
        <v>8.1871007649919572E-2</v>
      </c>
      <c r="Y45" s="34">
        <f>$T$28/'Fixed data'!$C$7</f>
        <v>8.1871007649919572E-2</v>
      </c>
      <c r="Z45" s="34">
        <f>$T$28/'Fixed data'!$C$7</f>
        <v>8.1871007649919572E-2</v>
      </c>
      <c r="AA45" s="34">
        <f>$T$28/'Fixed data'!$C$7</f>
        <v>8.1871007649919572E-2</v>
      </c>
      <c r="AB45" s="34">
        <f>$T$28/'Fixed data'!$C$7</f>
        <v>8.1871007649919572E-2</v>
      </c>
      <c r="AC45" s="34">
        <f>$T$28/'Fixed data'!$C$7</f>
        <v>8.1871007649919572E-2</v>
      </c>
      <c r="AD45" s="34">
        <f>$T$28/'Fixed data'!$C$7</f>
        <v>8.1871007649919572E-2</v>
      </c>
      <c r="AE45" s="34">
        <f>$T$28/'Fixed data'!$C$7</f>
        <v>8.1871007649919572E-2</v>
      </c>
      <c r="AF45" s="34">
        <f>$T$28/'Fixed data'!$C$7</f>
        <v>8.1871007649919572E-2</v>
      </c>
      <c r="AG45" s="34">
        <f>$T$28/'Fixed data'!$C$7</f>
        <v>8.1871007649919572E-2</v>
      </c>
      <c r="AH45" s="34">
        <f>$T$28/'Fixed data'!$C$7</f>
        <v>8.1871007649919572E-2</v>
      </c>
      <c r="AI45" s="34">
        <f>$T$28/'Fixed data'!$C$7</f>
        <v>8.1871007649919572E-2</v>
      </c>
      <c r="AJ45" s="34">
        <f>$T$28/'Fixed data'!$C$7</f>
        <v>8.1871007649919572E-2</v>
      </c>
      <c r="AK45" s="34">
        <f>$T$28/'Fixed data'!$C$7</f>
        <v>8.1871007649919572E-2</v>
      </c>
      <c r="AL45" s="34">
        <f>$T$28/'Fixed data'!$C$7</f>
        <v>8.1871007649919572E-2</v>
      </c>
      <c r="AM45" s="34">
        <f>$T$28/'Fixed data'!$C$7</f>
        <v>8.1871007649919572E-2</v>
      </c>
      <c r="AN45" s="34">
        <f>$T$28/'Fixed data'!$C$7</f>
        <v>8.1871007649919572E-2</v>
      </c>
      <c r="AO45" s="34">
        <f>$T$28/'Fixed data'!$C$7</f>
        <v>8.1871007649919572E-2</v>
      </c>
      <c r="AP45" s="34">
        <f>$T$28/'Fixed data'!$C$7</f>
        <v>8.1871007649919572E-2</v>
      </c>
      <c r="AQ45" s="34">
        <f>$T$28/'Fixed data'!$C$7</f>
        <v>8.1871007649919572E-2</v>
      </c>
      <c r="AR45" s="34">
        <f>$T$28/'Fixed data'!$C$7</f>
        <v>8.1871007649919572E-2</v>
      </c>
      <c r="AS45" s="34">
        <f>$T$28/'Fixed data'!$C$7</f>
        <v>8.1871007649919572E-2</v>
      </c>
      <c r="AT45" s="34">
        <f>$T$28/'Fixed data'!$C$7</f>
        <v>8.1871007649919572E-2</v>
      </c>
      <c r="AU45" s="34">
        <f>$T$28/'Fixed data'!$C$7</f>
        <v>8.1871007649919572E-2</v>
      </c>
      <c r="AV45" s="34">
        <f>$T$28/'Fixed data'!$C$7</f>
        <v>8.1871007649919572E-2</v>
      </c>
      <c r="AW45" s="34">
        <f>$T$28/'Fixed data'!$C$7</f>
        <v>8.1871007649919572E-2</v>
      </c>
      <c r="AX45" s="34">
        <f>$T$28/'Fixed data'!$C$7</f>
        <v>8.1871007649919572E-2</v>
      </c>
      <c r="AY45" s="34">
        <f>$T$28/'Fixed data'!$C$7</f>
        <v>8.1871007649919572E-2</v>
      </c>
      <c r="AZ45" s="34">
        <f>$T$28/'Fixed data'!$C$7</f>
        <v>8.1871007649919572E-2</v>
      </c>
      <c r="BA45" s="34">
        <f>$T$28/'Fixed data'!$C$7</f>
        <v>8.1871007649919572E-2</v>
      </c>
      <c r="BB45" s="34">
        <f>$T$28/'Fixed data'!$C$7</f>
        <v>8.1871007649919572E-2</v>
      </c>
      <c r="BC45" s="34">
        <f>$T$28/'Fixed data'!$C$7</f>
        <v>8.1871007649919572E-2</v>
      </c>
      <c r="BD45" s="34">
        <f>$T$28/'Fixed data'!$C$7</f>
        <v>8.1871007649919572E-2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8.1871007649919572E-2</v>
      </c>
      <c r="W46" s="34">
        <f>$U$28/'Fixed data'!$C$7</f>
        <v>8.1871007649919572E-2</v>
      </c>
      <c r="X46" s="34">
        <f>$U$28/'Fixed data'!$C$7</f>
        <v>8.1871007649919572E-2</v>
      </c>
      <c r="Y46" s="34">
        <f>$U$28/'Fixed data'!$C$7</f>
        <v>8.1871007649919572E-2</v>
      </c>
      <c r="Z46" s="34">
        <f>$U$28/'Fixed data'!$C$7</f>
        <v>8.1871007649919572E-2</v>
      </c>
      <c r="AA46" s="34">
        <f>$U$28/'Fixed data'!$C$7</f>
        <v>8.1871007649919572E-2</v>
      </c>
      <c r="AB46" s="34">
        <f>$U$28/'Fixed data'!$C$7</f>
        <v>8.1871007649919572E-2</v>
      </c>
      <c r="AC46" s="34">
        <f>$U$28/'Fixed data'!$C$7</f>
        <v>8.1871007649919572E-2</v>
      </c>
      <c r="AD46" s="34">
        <f>$U$28/'Fixed data'!$C$7</f>
        <v>8.1871007649919572E-2</v>
      </c>
      <c r="AE46" s="34">
        <f>$U$28/'Fixed data'!$C$7</f>
        <v>8.1871007649919572E-2</v>
      </c>
      <c r="AF46" s="34">
        <f>$U$28/'Fixed data'!$C$7</f>
        <v>8.1871007649919572E-2</v>
      </c>
      <c r="AG46" s="34">
        <f>$U$28/'Fixed data'!$C$7</f>
        <v>8.1871007649919572E-2</v>
      </c>
      <c r="AH46" s="34">
        <f>$U$28/'Fixed data'!$C$7</f>
        <v>8.1871007649919572E-2</v>
      </c>
      <c r="AI46" s="34">
        <f>$U$28/'Fixed data'!$C$7</f>
        <v>8.1871007649919572E-2</v>
      </c>
      <c r="AJ46" s="34">
        <f>$U$28/'Fixed data'!$C$7</f>
        <v>8.1871007649919572E-2</v>
      </c>
      <c r="AK46" s="34">
        <f>$U$28/'Fixed data'!$C$7</f>
        <v>8.1871007649919572E-2</v>
      </c>
      <c r="AL46" s="34">
        <f>$U$28/'Fixed data'!$C$7</f>
        <v>8.1871007649919572E-2</v>
      </c>
      <c r="AM46" s="34">
        <f>$U$28/'Fixed data'!$C$7</f>
        <v>8.1871007649919572E-2</v>
      </c>
      <c r="AN46" s="34">
        <f>$U$28/'Fixed data'!$C$7</f>
        <v>8.1871007649919572E-2</v>
      </c>
      <c r="AO46" s="34">
        <f>$U$28/'Fixed data'!$C$7</f>
        <v>8.1871007649919572E-2</v>
      </c>
      <c r="AP46" s="34">
        <f>$U$28/'Fixed data'!$C$7</f>
        <v>8.1871007649919572E-2</v>
      </c>
      <c r="AQ46" s="34">
        <f>$U$28/'Fixed data'!$C$7</f>
        <v>8.1871007649919572E-2</v>
      </c>
      <c r="AR46" s="34">
        <f>$U$28/'Fixed data'!$C$7</f>
        <v>8.1871007649919572E-2</v>
      </c>
      <c r="AS46" s="34">
        <f>$U$28/'Fixed data'!$C$7</f>
        <v>8.1871007649919572E-2</v>
      </c>
      <c r="AT46" s="34">
        <f>$U$28/'Fixed data'!$C$7</f>
        <v>8.1871007649919572E-2</v>
      </c>
      <c r="AU46" s="34">
        <f>$U$28/'Fixed data'!$C$7</f>
        <v>8.1871007649919572E-2</v>
      </c>
      <c r="AV46" s="34">
        <f>$U$28/'Fixed data'!$C$7</f>
        <v>8.1871007649919572E-2</v>
      </c>
      <c r="AW46" s="34">
        <f>$U$28/'Fixed data'!$C$7</f>
        <v>8.1871007649919572E-2</v>
      </c>
      <c r="AX46" s="34">
        <f>$U$28/'Fixed data'!$C$7</f>
        <v>8.1871007649919572E-2</v>
      </c>
      <c r="AY46" s="34">
        <f>$U$28/'Fixed data'!$C$7</f>
        <v>8.1871007649919572E-2</v>
      </c>
      <c r="AZ46" s="34">
        <f>$U$28/'Fixed data'!$C$7</f>
        <v>8.1871007649919572E-2</v>
      </c>
      <c r="BA46" s="34">
        <f>$U$28/'Fixed data'!$C$7</f>
        <v>8.1871007649919572E-2</v>
      </c>
      <c r="BB46" s="34">
        <f>$U$28/'Fixed data'!$C$7</f>
        <v>8.1871007649919572E-2</v>
      </c>
      <c r="BC46" s="34">
        <f>$U$28/'Fixed data'!$C$7</f>
        <v>8.1871007649919572E-2</v>
      </c>
      <c r="BD46" s="34">
        <f>$U$28/'Fixed data'!$C$7</f>
        <v>8.1871007649919572E-2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8.1871007649919572E-2</v>
      </c>
      <c r="X47" s="34">
        <f>$V$28/'Fixed data'!$C$7</f>
        <v>8.1871007649919572E-2</v>
      </c>
      <c r="Y47" s="34">
        <f>$V$28/'Fixed data'!$C$7</f>
        <v>8.1871007649919572E-2</v>
      </c>
      <c r="Z47" s="34">
        <f>$V$28/'Fixed data'!$C$7</f>
        <v>8.1871007649919572E-2</v>
      </c>
      <c r="AA47" s="34">
        <f>$V$28/'Fixed data'!$C$7</f>
        <v>8.1871007649919572E-2</v>
      </c>
      <c r="AB47" s="34">
        <f>$V$28/'Fixed data'!$C$7</f>
        <v>8.1871007649919572E-2</v>
      </c>
      <c r="AC47" s="34">
        <f>$V$28/'Fixed data'!$C$7</f>
        <v>8.1871007649919572E-2</v>
      </c>
      <c r="AD47" s="34">
        <f>$V$28/'Fixed data'!$C$7</f>
        <v>8.1871007649919572E-2</v>
      </c>
      <c r="AE47" s="34">
        <f>$V$28/'Fixed data'!$C$7</f>
        <v>8.1871007649919572E-2</v>
      </c>
      <c r="AF47" s="34">
        <f>$V$28/'Fixed data'!$C$7</f>
        <v>8.1871007649919572E-2</v>
      </c>
      <c r="AG47" s="34">
        <f>$V$28/'Fixed data'!$C$7</f>
        <v>8.1871007649919572E-2</v>
      </c>
      <c r="AH47" s="34">
        <f>$V$28/'Fixed data'!$C$7</f>
        <v>8.1871007649919572E-2</v>
      </c>
      <c r="AI47" s="34">
        <f>$V$28/'Fixed data'!$C$7</f>
        <v>8.1871007649919572E-2</v>
      </c>
      <c r="AJ47" s="34">
        <f>$V$28/'Fixed data'!$C$7</f>
        <v>8.1871007649919572E-2</v>
      </c>
      <c r="AK47" s="34">
        <f>$V$28/'Fixed data'!$C$7</f>
        <v>8.1871007649919572E-2</v>
      </c>
      <c r="AL47" s="34">
        <f>$V$28/'Fixed data'!$C$7</f>
        <v>8.1871007649919572E-2</v>
      </c>
      <c r="AM47" s="34">
        <f>$V$28/'Fixed data'!$C$7</f>
        <v>8.1871007649919572E-2</v>
      </c>
      <c r="AN47" s="34">
        <f>$V$28/'Fixed data'!$C$7</f>
        <v>8.1871007649919572E-2</v>
      </c>
      <c r="AO47" s="34">
        <f>$V$28/'Fixed data'!$C$7</f>
        <v>8.1871007649919572E-2</v>
      </c>
      <c r="AP47" s="34">
        <f>$V$28/'Fixed data'!$C$7</f>
        <v>8.1871007649919572E-2</v>
      </c>
      <c r="AQ47" s="34">
        <f>$V$28/'Fixed data'!$C$7</f>
        <v>8.1871007649919572E-2</v>
      </c>
      <c r="AR47" s="34">
        <f>$V$28/'Fixed data'!$C$7</f>
        <v>8.1871007649919572E-2</v>
      </c>
      <c r="AS47" s="34">
        <f>$V$28/'Fixed data'!$C$7</f>
        <v>8.1871007649919572E-2</v>
      </c>
      <c r="AT47" s="34">
        <f>$V$28/'Fixed data'!$C$7</f>
        <v>8.1871007649919572E-2</v>
      </c>
      <c r="AU47" s="34">
        <f>$V$28/'Fixed data'!$C$7</f>
        <v>8.1871007649919572E-2</v>
      </c>
      <c r="AV47" s="34">
        <f>$V$28/'Fixed data'!$C$7</f>
        <v>8.1871007649919572E-2</v>
      </c>
      <c r="AW47" s="34">
        <f>$V$28/'Fixed data'!$C$7</f>
        <v>8.1871007649919572E-2</v>
      </c>
      <c r="AX47" s="34">
        <f>$V$28/'Fixed data'!$C$7</f>
        <v>8.1871007649919572E-2</v>
      </c>
      <c r="AY47" s="34">
        <f>$V$28/'Fixed data'!$C$7</f>
        <v>8.1871007649919572E-2</v>
      </c>
      <c r="AZ47" s="34">
        <f>$V$28/'Fixed data'!$C$7</f>
        <v>8.1871007649919572E-2</v>
      </c>
      <c r="BA47" s="34">
        <f>$V$28/'Fixed data'!$C$7</f>
        <v>8.1871007649919572E-2</v>
      </c>
      <c r="BB47" s="34">
        <f>$V$28/'Fixed data'!$C$7</f>
        <v>8.1871007649919572E-2</v>
      </c>
      <c r="BC47" s="34">
        <f>$V$28/'Fixed data'!$C$7</f>
        <v>8.1871007649919572E-2</v>
      </c>
      <c r="BD47" s="34">
        <f>$V$28/'Fixed data'!$C$7</f>
        <v>8.1871007649919572E-2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8.1871007649919572E-2</v>
      </c>
      <c r="Y48" s="34">
        <f>$W$28/'Fixed data'!$C$7</f>
        <v>8.1871007649919572E-2</v>
      </c>
      <c r="Z48" s="34">
        <f>$W$28/'Fixed data'!$C$7</f>
        <v>8.1871007649919572E-2</v>
      </c>
      <c r="AA48" s="34">
        <f>$W$28/'Fixed data'!$C$7</f>
        <v>8.1871007649919572E-2</v>
      </c>
      <c r="AB48" s="34">
        <f>$W$28/'Fixed data'!$C$7</f>
        <v>8.1871007649919572E-2</v>
      </c>
      <c r="AC48" s="34">
        <f>$W$28/'Fixed data'!$C$7</f>
        <v>8.1871007649919572E-2</v>
      </c>
      <c r="AD48" s="34">
        <f>$W$28/'Fixed data'!$C$7</f>
        <v>8.1871007649919572E-2</v>
      </c>
      <c r="AE48" s="34">
        <f>$W$28/'Fixed data'!$C$7</f>
        <v>8.1871007649919572E-2</v>
      </c>
      <c r="AF48" s="34">
        <f>$W$28/'Fixed data'!$C$7</f>
        <v>8.1871007649919572E-2</v>
      </c>
      <c r="AG48" s="34">
        <f>$W$28/'Fixed data'!$C$7</f>
        <v>8.1871007649919572E-2</v>
      </c>
      <c r="AH48" s="34">
        <f>$W$28/'Fixed data'!$C$7</f>
        <v>8.1871007649919572E-2</v>
      </c>
      <c r="AI48" s="34">
        <f>$W$28/'Fixed data'!$C$7</f>
        <v>8.1871007649919572E-2</v>
      </c>
      <c r="AJ48" s="34">
        <f>$W$28/'Fixed data'!$C$7</f>
        <v>8.1871007649919572E-2</v>
      </c>
      <c r="AK48" s="34">
        <f>$W$28/'Fixed data'!$C$7</f>
        <v>8.1871007649919572E-2</v>
      </c>
      <c r="AL48" s="34">
        <f>$W$28/'Fixed data'!$C$7</f>
        <v>8.1871007649919572E-2</v>
      </c>
      <c r="AM48" s="34">
        <f>$W$28/'Fixed data'!$C$7</f>
        <v>8.1871007649919572E-2</v>
      </c>
      <c r="AN48" s="34">
        <f>$W$28/'Fixed data'!$C$7</f>
        <v>8.1871007649919572E-2</v>
      </c>
      <c r="AO48" s="34">
        <f>$W$28/'Fixed data'!$C$7</f>
        <v>8.1871007649919572E-2</v>
      </c>
      <c r="AP48" s="34">
        <f>$W$28/'Fixed data'!$C$7</f>
        <v>8.1871007649919572E-2</v>
      </c>
      <c r="AQ48" s="34">
        <f>$W$28/'Fixed data'!$C$7</f>
        <v>8.1871007649919572E-2</v>
      </c>
      <c r="AR48" s="34">
        <f>$W$28/'Fixed data'!$C$7</f>
        <v>8.1871007649919572E-2</v>
      </c>
      <c r="AS48" s="34">
        <f>$W$28/'Fixed data'!$C$7</f>
        <v>8.1871007649919572E-2</v>
      </c>
      <c r="AT48" s="34">
        <f>$W$28/'Fixed data'!$C$7</f>
        <v>8.1871007649919572E-2</v>
      </c>
      <c r="AU48" s="34">
        <f>$W$28/'Fixed data'!$C$7</f>
        <v>8.1871007649919572E-2</v>
      </c>
      <c r="AV48" s="34">
        <f>$W$28/'Fixed data'!$C$7</f>
        <v>8.1871007649919572E-2</v>
      </c>
      <c r="AW48" s="34">
        <f>$W$28/'Fixed data'!$C$7</f>
        <v>8.1871007649919572E-2</v>
      </c>
      <c r="AX48" s="34">
        <f>$W$28/'Fixed data'!$C$7</f>
        <v>8.1871007649919572E-2</v>
      </c>
      <c r="AY48" s="34">
        <f>$W$28/'Fixed data'!$C$7</f>
        <v>8.1871007649919572E-2</v>
      </c>
      <c r="AZ48" s="34">
        <f>$W$28/'Fixed data'!$C$7</f>
        <v>8.1871007649919572E-2</v>
      </c>
      <c r="BA48" s="34">
        <f>$W$28/'Fixed data'!$C$7</f>
        <v>8.1871007649919572E-2</v>
      </c>
      <c r="BB48" s="34">
        <f>$W$28/'Fixed data'!$C$7</f>
        <v>8.1871007649919572E-2</v>
      </c>
      <c r="BC48" s="34">
        <f>$W$28/'Fixed data'!$C$7</f>
        <v>8.1871007649919572E-2</v>
      </c>
      <c r="BD48" s="34">
        <f>$W$28/'Fixed data'!$C$7</f>
        <v>8.1871007649919572E-2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8.1871007649919572E-2</v>
      </c>
      <c r="Z49" s="34">
        <f>$X$28/'Fixed data'!$C$7</f>
        <v>8.1871007649919572E-2</v>
      </c>
      <c r="AA49" s="34">
        <f>$X$28/'Fixed data'!$C$7</f>
        <v>8.1871007649919572E-2</v>
      </c>
      <c r="AB49" s="34">
        <f>$X$28/'Fixed data'!$C$7</f>
        <v>8.1871007649919572E-2</v>
      </c>
      <c r="AC49" s="34">
        <f>$X$28/'Fixed data'!$C$7</f>
        <v>8.1871007649919572E-2</v>
      </c>
      <c r="AD49" s="34">
        <f>$X$28/'Fixed data'!$C$7</f>
        <v>8.1871007649919572E-2</v>
      </c>
      <c r="AE49" s="34">
        <f>$X$28/'Fixed data'!$C$7</f>
        <v>8.1871007649919572E-2</v>
      </c>
      <c r="AF49" s="34">
        <f>$X$28/'Fixed data'!$C$7</f>
        <v>8.1871007649919572E-2</v>
      </c>
      <c r="AG49" s="34">
        <f>$X$28/'Fixed data'!$C$7</f>
        <v>8.1871007649919572E-2</v>
      </c>
      <c r="AH49" s="34">
        <f>$X$28/'Fixed data'!$C$7</f>
        <v>8.1871007649919572E-2</v>
      </c>
      <c r="AI49" s="34">
        <f>$X$28/'Fixed data'!$C$7</f>
        <v>8.1871007649919572E-2</v>
      </c>
      <c r="AJ49" s="34">
        <f>$X$28/'Fixed data'!$C$7</f>
        <v>8.1871007649919572E-2</v>
      </c>
      <c r="AK49" s="34">
        <f>$X$28/'Fixed data'!$C$7</f>
        <v>8.1871007649919572E-2</v>
      </c>
      <c r="AL49" s="34">
        <f>$X$28/'Fixed data'!$C$7</f>
        <v>8.1871007649919572E-2</v>
      </c>
      <c r="AM49" s="34">
        <f>$X$28/'Fixed data'!$C$7</f>
        <v>8.1871007649919572E-2</v>
      </c>
      <c r="AN49" s="34">
        <f>$X$28/'Fixed data'!$C$7</f>
        <v>8.1871007649919572E-2</v>
      </c>
      <c r="AO49" s="34">
        <f>$X$28/'Fixed data'!$C$7</f>
        <v>8.1871007649919572E-2</v>
      </c>
      <c r="AP49" s="34">
        <f>$X$28/'Fixed data'!$C$7</f>
        <v>8.1871007649919572E-2</v>
      </c>
      <c r="AQ49" s="34">
        <f>$X$28/'Fixed data'!$C$7</f>
        <v>8.1871007649919572E-2</v>
      </c>
      <c r="AR49" s="34">
        <f>$X$28/'Fixed data'!$C$7</f>
        <v>8.1871007649919572E-2</v>
      </c>
      <c r="AS49" s="34">
        <f>$X$28/'Fixed data'!$C$7</f>
        <v>8.1871007649919572E-2</v>
      </c>
      <c r="AT49" s="34">
        <f>$X$28/'Fixed data'!$C$7</f>
        <v>8.1871007649919572E-2</v>
      </c>
      <c r="AU49" s="34">
        <f>$X$28/'Fixed data'!$C$7</f>
        <v>8.1871007649919572E-2</v>
      </c>
      <c r="AV49" s="34">
        <f>$X$28/'Fixed data'!$C$7</f>
        <v>8.1871007649919572E-2</v>
      </c>
      <c r="AW49" s="34">
        <f>$X$28/'Fixed data'!$C$7</f>
        <v>8.1871007649919572E-2</v>
      </c>
      <c r="AX49" s="34">
        <f>$X$28/'Fixed data'!$C$7</f>
        <v>8.1871007649919572E-2</v>
      </c>
      <c r="AY49" s="34">
        <f>$X$28/'Fixed data'!$C$7</f>
        <v>8.1871007649919572E-2</v>
      </c>
      <c r="AZ49" s="34">
        <f>$X$28/'Fixed data'!$C$7</f>
        <v>8.1871007649919572E-2</v>
      </c>
      <c r="BA49" s="34">
        <f>$X$28/'Fixed data'!$C$7</f>
        <v>8.1871007649919572E-2</v>
      </c>
      <c r="BB49" s="34">
        <f>$X$28/'Fixed data'!$C$7</f>
        <v>8.1871007649919572E-2</v>
      </c>
      <c r="BC49" s="34">
        <f>$X$28/'Fixed data'!$C$7</f>
        <v>8.1871007649919572E-2</v>
      </c>
      <c r="BD49" s="34">
        <f>$X$28/'Fixed data'!$C$7</f>
        <v>8.1871007649919572E-2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8.1871007649919572E-2</v>
      </c>
      <c r="AA50" s="34">
        <f>$Y$28/'Fixed data'!$C$7</f>
        <v>8.1871007649919572E-2</v>
      </c>
      <c r="AB50" s="34">
        <f>$Y$28/'Fixed data'!$C$7</f>
        <v>8.1871007649919572E-2</v>
      </c>
      <c r="AC50" s="34">
        <f>$Y$28/'Fixed data'!$C$7</f>
        <v>8.1871007649919572E-2</v>
      </c>
      <c r="AD50" s="34">
        <f>$Y$28/'Fixed data'!$C$7</f>
        <v>8.1871007649919572E-2</v>
      </c>
      <c r="AE50" s="34">
        <f>$Y$28/'Fixed data'!$C$7</f>
        <v>8.1871007649919572E-2</v>
      </c>
      <c r="AF50" s="34">
        <f>$Y$28/'Fixed data'!$C$7</f>
        <v>8.1871007649919572E-2</v>
      </c>
      <c r="AG50" s="34">
        <f>$Y$28/'Fixed data'!$C$7</f>
        <v>8.1871007649919572E-2</v>
      </c>
      <c r="AH50" s="34">
        <f>$Y$28/'Fixed data'!$C$7</f>
        <v>8.1871007649919572E-2</v>
      </c>
      <c r="AI50" s="34">
        <f>$Y$28/'Fixed data'!$C$7</f>
        <v>8.1871007649919572E-2</v>
      </c>
      <c r="AJ50" s="34">
        <f>$Y$28/'Fixed data'!$C$7</f>
        <v>8.1871007649919572E-2</v>
      </c>
      <c r="AK50" s="34">
        <f>$Y$28/'Fixed data'!$C$7</f>
        <v>8.1871007649919572E-2</v>
      </c>
      <c r="AL50" s="34">
        <f>$Y$28/'Fixed data'!$C$7</f>
        <v>8.1871007649919572E-2</v>
      </c>
      <c r="AM50" s="34">
        <f>$Y$28/'Fixed data'!$C$7</f>
        <v>8.1871007649919572E-2</v>
      </c>
      <c r="AN50" s="34">
        <f>$Y$28/'Fixed data'!$C$7</f>
        <v>8.1871007649919572E-2</v>
      </c>
      <c r="AO50" s="34">
        <f>$Y$28/'Fixed data'!$C$7</f>
        <v>8.1871007649919572E-2</v>
      </c>
      <c r="AP50" s="34">
        <f>$Y$28/'Fixed data'!$C$7</f>
        <v>8.1871007649919572E-2</v>
      </c>
      <c r="AQ50" s="34">
        <f>$Y$28/'Fixed data'!$C$7</f>
        <v>8.1871007649919572E-2</v>
      </c>
      <c r="AR50" s="34">
        <f>$Y$28/'Fixed data'!$C$7</f>
        <v>8.1871007649919572E-2</v>
      </c>
      <c r="AS50" s="34">
        <f>$Y$28/'Fixed data'!$C$7</f>
        <v>8.1871007649919572E-2</v>
      </c>
      <c r="AT50" s="34">
        <f>$Y$28/'Fixed data'!$C$7</f>
        <v>8.1871007649919572E-2</v>
      </c>
      <c r="AU50" s="34">
        <f>$Y$28/'Fixed data'!$C$7</f>
        <v>8.1871007649919572E-2</v>
      </c>
      <c r="AV50" s="34">
        <f>$Y$28/'Fixed data'!$C$7</f>
        <v>8.1871007649919572E-2</v>
      </c>
      <c r="AW50" s="34">
        <f>$Y$28/'Fixed data'!$C$7</f>
        <v>8.1871007649919572E-2</v>
      </c>
      <c r="AX50" s="34">
        <f>$Y$28/'Fixed data'!$C$7</f>
        <v>8.1871007649919572E-2</v>
      </c>
      <c r="AY50" s="34">
        <f>$Y$28/'Fixed data'!$C$7</f>
        <v>8.1871007649919572E-2</v>
      </c>
      <c r="AZ50" s="34">
        <f>$Y$28/'Fixed data'!$C$7</f>
        <v>8.1871007649919572E-2</v>
      </c>
      <c r="BA50" s="34">
        <f>$Y$28/'Fixed data'!$C$7</f>
        <v>8.1871007649919572E-2</v>
      </c>
      <c r="BB50" s="34">
        <f>$Y$28/'Fixed data'!$C$7</f>
        <v>8.1871007649919572E-2</v>
      </c>
      <c r="BC50" s="34">
        <f>$Y$28/'Fixed data'!$C$7</f>
        <v>8.1871007649919572E-2</v>
      </c>
      <c r="BD50" s="34">
        <f>$Y$28/'Fixed data'!$C$7</f>
        <v>8.1871007649919572E-2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8.1871007649919572E-2</v>
      </c>
      <c r="AB51" s="34">
        <f>$Z$28/'Fixed data'!$C$7</f>
        <v>8.1871007649919572E-2</v>
      </c>
      <c r="AC51" s="34">
        <f>$Z$28/'Fixed data'!$C$7</f>
        <v>8.1871007649919572E-2</v>
      </c>
      <c r="AD51" s="34">
        <f>$Z$28/'Fixed data'!$C$7</f>
        <v>8.1871007649919572E-2</v>
      </c>
      <c r="AE51" s="34">
        <f>$Z$28/'Fixed data'!$C$7</f>
        <v>8.1871007649919572E-2</v>
      </c>
      <c r="AF51" s="34">
        <f>$Z$28/'Fixed data'!$C$7</f>
        <v>8.1871007649919572E-2</v>
      </c>
      <c r="AG51" s="34">
        <f>$Z$28/'Fixed data'!$C$7</f>
        <v>8.1871007649919572E-2</v>
      </c>
      <c r="AH51" s="34">
        <f>$Z$28/'Fixed data'!$C$7</f>
        <v>8.1871007649919572E-2</v>
      </c>
      <c r="AI51" s="34">
        <f>$Z$28/'Fixed data'!$C$7</f>
        <v>8.1871007649919572E-2</v>
      </c>
      <c r="AJ51" s="34">
        <f>$Z$28/'Fixed data'!$C$7</f>
        <v>8.1871007649919572E-2</v>
      </c>
      <c r="AK51" s="34">
        <f>$Z$28/'Fixed data'!$C$7</f>
        <v>8.1871007649919572E-2</v>
      </c>
      <c r="AL51" s="34">
        <f>$Z$28/'Fixed data'!$C$7</f>
        <v>8.1871007649919572E-2</v>
      </c>
      <c r="AM51" s="34">
        <f>$Z$28/'Fixed data'!$C$7</f>
        <v>8.1871007649919572E-2</v>
      </c>
      <c r="AN51" s="34">
        <f>$Z$28/'Fixed data'!$C$7</f>
        <v>8.1871007649919572E-2</v>
      </c>
      <c r="AO51" s="34">
        <f>$Z$28/'Fixed data'!$C$7</f>
        <v>8.1871007649919572E-2</v>
      </c>
      <c r="AP51" s="34">
        <f>$Z$28/'Fixed data'!$C$7</f>
        <v>8.1871007649919572E-2</v>
      </c>
      <c r="AQ51" s="34">
        <f>$Z$28/'Fixed data'!$C$7</f>
        <v>8.1871007649919572E-2</v>
      </c>
      <c r="AR51" s="34">
        <f>$Z$28/'Fixed data'!$C$7</f>
        <v>8.1871007649919572E-2</v>
      </c>
      <c r="AS51" s="34">
        <f>$Z$28/'Fixed data'!$C$7</f>
        <v>8.1871007649919572E-2</v>
      </c>
      <c r="AT51" s="34">
        <f>$Z$28/'Fixed data'!$C$7</f>
        <v>8.1871007649919572E-2</v>
      </c>
      <c r="AU51" s="34">
        <f>$Z$28/'Fixed data'!$C$7</f>
        <v>8.1871007649919572E-2</v>
      </c>
      <c r="AV51" s="34">
        <f>$Z$28/'Fixed data'!$C$7</f>
        <v>8.1871007649919572E-2</v>
      </c>
      <c r="AW51" s="34">
        <f>$Z$28/'Fixed data'!$C$7</f>
        <v>8.1871007649919572E-2</v>
      </c>
      <c r="AX51" s="34">
        <f>$Z$28/'Fixed data'!$C$7</f>
        <v>8.1871007649919572E-2</v>
      </c>
      <c r="AY51" s="34">
        <f>$Z$28/'Fixed data'!$C$7</f>
        <v>8.1871007649919572E-2</v>
      </c>
      <c r="AZ51" s="34">
        <f>$Z$28/'Fixed data'!$C$7</f>
        <v>8.1871007649919572E-2</v>
      </c>
      <c r="BA51" s="34">
        <f>$Z$28/'Fixed data'!$C$7</f>
        <v>8.1871007649919572E-2</v>
      </c>
      <c r="BB51" s="34">
        <f>$Z$28/'Fixed data'!$C$7</f>
        <v>8.1871007649919572E-2</v>
      </c>
      <c r="BC51" s="34">
        <f>$Z$28/'Fixed data'!$C$7</f>
        <v>8.1871007649919572E-2</v>
      </c>
      <c r="BD51" s="34">
        <f>$Z$28/'Fixed data'!$C$7</f>
        <v>8.1871007649919572E-2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8.1871007649919572E-2</v>
      </c>
      <c r="AC52" s="34">
        <f>$AA$28/'Fixed data'!$C$7</f>
        <v>8.1871007649919572E-2</v>
      </c>
      <c r="AD52" s="34">
        <f>$AA$28/'Fixed data'!$C$7</f>
        <v>8.1871007649919572E-2</v>
      </c>
      <c r="AE52" s="34">
        <f>$AA$28/'Fixed data'!$C$7</f>
        <v>8.1871007649919572E-2</v>
      </c>
      <c r="AF52" s="34">
        <f>$AA$28/'Fixed data'!$C$7</f>
        <v>8.1871007649919572E-2</v>
      </c>
      <c r="AG52" s="34">
        <f>$AA$28/'Fixed data'!$C$7</f>
        <v>8.1871007649919572E-2</v>
      </c>
      <c r="AH52" s="34">
        <f>$AA$28/'Fixed data'!$C$7</f>
        <v>8.1871007649919572E-2</v>
      </c>
      <c r="AI52" s="34">
        <f>$AA$28/'Fixed data'!$C$7</f>
        <v>8.1871007649919572E-2</v>
      </c>
      <c r="AJ52" s="34">
        <f>$AA$28/'Fixed data'!$C$7</f>
        <v>8.1871007649919572E-2</v>
      </c>
      <c r="AK52" s="34">
        <f>$AA$28/'Fixed data'!$C$7</f>
        <v>8.1871007649919572E-2</v>
      </c>
      <c r="AL52" s="34">
        <f>$AA$28/'Fixed data'!$C$7</f>
        <v>8.1871007649919572E-2</v>
      </c>
      <c r="AM52" s="34">
        <f>$AA$28/'Fixed data'!$C$7</f>
        <v>8.1871007649919572E-2</v>
      </c>
      <c r="AN52" s="34">
        <f>$AA$28/'Fixed data'!$C$7</f>
        <v>8.1871007649919572E-2</v>
      </c>
      <c r="AO52" s="34">
        <f>$AA$28/'Fixed data'!$C$7</f>
        <v>8.1871007649919572E-2</v>
      </c>
      <c r="AP52" s="34">
        <f>$AA$28/'Fixed data'!$C$7</f>
        <v>8.1871007649919572E-2</v>
      </c>
      <c r="AQ52" s="34">
        <f>$AA$28/'Fixed data'!$C$7</f>
        <v>8.1871007649919572E-2</v>
      </c>
      <c r="AR52" s="34">
        <f>$AA$28/'Fixed data'!$C$7</f>
        <v>8.1871007649919572E-2</v>
      </c>
      <c r="AS52" s="34">
        <f>$AA$28/'Fixed data'!$C$7</f>
        <v>8.1871007649919572E-2</v>
      </c>
      <c r="AT52" s="34">
        <f>$AA$28/'Fixed data'!$C$7</f>
        <v>8.1871007649919572E-2</v>
      </c>
      <c r="AU52" s="34">
        <f>$AA$28/'Fixed data'!$C$7</f>
        <v>8.1871007649919572E-2</v>
      </c>
      <c r="AV52" s="34">
        <f>$AA$28/'Fixed data'!$C$7</f>
        <v>8.1871007649919572E-2</v>
      </c>
      <c r="AW52" s="34">
        <f>$AA$28/'Fixed data'!$C$7</f>
        <v>8.1871007649919572E-2</v>
      </c>
      <c r="AX52" s="34">
        <f>$AA$28/'Fixed data'!$C$7</f>
        <v>8.1871007649919572E-2</v>
      </c>
      <c r="AY52" s="34">
        <f>$AA$28/'Fixed data'!$C$7</f>
        <v>8.1871007649919572E-2</v>
      </c>
      <c r="AZ52" s="34">
        <f>$AA$28/'Fixed data'!$C$7</f>
        <v>8.1871007649919572E-2</v>
      </c>
      <c r="BA52" s="34">
        <f>$AA$28/'Fixed data'!$C$7</f>
        <v>8.1871007649919572E-2</v>
      </c>
      <c r="BB52" s="34">
        <f>$AA$28/'Fixed data'!$C$7</f>
        <v>8.1871007649919572E-2</v>
      </c>
      <c r="BC52" s="34">
        <f>$AA$28/'Fixed data'!$C$7</f>
        <v>8.1871007649919572E-2</v>
      </c>
      <c r="BD52" s="34">
        <f>$AA$28/'Fixed data'!$C$7</f>
        <v>8.1871007649919572E-2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8.1871007649919572E-2</v>
      </c>
      <c r="AD53" s="34">
        <f>$AB$28/'Fixed data'!$C$7</f>
        <v>8.1871007649919572E-2</v>
      </c>
      <c r="AE53" s="34">
        <f>$AB$28/'Fixed data'!$C$7</f>
        <v>8.1871007649919572E-2</v>
      </c>
      <c r="AF53" s="34">
        <f>$AB$28/'Fixed data'!$C$7</f>
        <v>8.1871007649919572E-2</v>
      </c>
      <c r="AG53" s="34">
        <f>$AB$28/'Fixed data'!$C$7</f>
        <v>8.1871007649919572E-2</v>
      </c>
      <c r="AH53" s="34">
        <f>$AB$28/'Fixed data'!$C$7</f>
        <v>8.1871007649919572E-2</v>
      </c>
      <c r="AI53" s="34">
        <f>$AB$28/'Fixed data'!$C$7</f>
        <v>8.1871007649919572E-2</v>
      </c>
      <c r="AJ53" s="34">
        <f>$AB$28/'Fixed data'!$C$7</f>
        <v>8.1871007649919572E-2</v>
      </c>
      <c r="AK53" s="34">
        <f>$AB$28/'Fixed data'!$C$7</f>
        <v>8.1871007649919572E-2</v>
      </c>
      <c r="AL53" s="34">
        <f>$AB$28/'Fixed data'!$C$7</f>
        <v>8.1871007649919572E-2</v>
      </c>
      <c r="AM53" s="34">
        <f>$AB$28/'Fixed data'!$C$7</f>
        <v>8.1871007649919572E-2</v>
      </c>
      <c r="AN53" s="34">
        <f>$AB$28/'Fixed data'!$C$7</f>
        <v>8.1871007649919572E-2</v>
      </c>
      <c r="AO53" s="34">
        <f>$AB$28/'Fixed data'!$C$7</f>
        <v>8.1871007649919572E-2</v>
      </c>
      <c r="AP53" s="34">
        <f>$AB$28/'Fixed data'!$C$7</f>
        <v>8.1871007649919572E-2</v>
      </c>
      <c r="AQ53" s="34">
        <f>$AB$28/'Fixed data'!$C$7</f>
        <v>8.1871007649919572E-2</v>
      </c>
      <c r="AR53" s="34">
        <f>$AB$28/'Fixed data'!$C$7</f>
        <v>8.1871007649919572E-2</v>
      </c>
      <c r="AS53" s="34">
        <f>$AB$28/'Fixed data'!$C$7</f>
        <v>8.1871007649919572E-2</v>
      </c>
      <c r="AT53" s="34">
        <f>$AB$28/'Fixed data'!$C$7</f>
        <v>8.1871007649919572E-2</v>
      </c>
      <c r="AU53" s="34">
        <f>$AB$28/'Fixed data'!$C$7</f>
        <v>8.1871007649919572E-2</v>
      </c>
      <c r="AV53" s="34">
        <f>$AB$28/'Fixed data'!$C$7</f>
        <v>8.1871007649919572E-2</v>
      </c>
      <c r="AW53" s="34">
        <f>$AB$28/'Fixed data'!$C$7</f>
        <v>8.1871007649919572E-2</v>
      </c>
      <c r="AX53" s="34">
        <f>$AB$28/'Fixed data'!$C$7</f>
        <v>8.1871007649919572E-2</v>
      </c>
      <c r="AY53" s="34">
        <f>$AB$28/'Fixed data'!$C$7</f>
        <v>8.1871007649919572E-2</v>
      </c>
      <c r="AZ53" s="34">
        <f>$AB$28/'Fixed data'!$C$7</f>
        <v>8.1871007649919572E-2</v>
      </c>
      <c r="BA53" s="34">
        <f>$AB$28/'Fixed data'!$C$7</f>
        <v>8.1871007649919572E-2</v>
      </c>
      <c r="BB53" s="34">
        <f>$AB$28/'Fixed data'!$C$7</f>
        <v>8.1871007649919572E-2</v>
      </c>
      <c r="BC53" s="34">
        <f>$AB$28/'Fixed data'!$C$7</f>
        <v>8.1871007649919572E-2</v>
      </c>
      <c r="BD53" s="34">
        <f>$AB$28/'Fixed data'!$C$7</f>
        <v>8.1871007649919572E-2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8.1871007649919572E-2</v>
      </c>
      <c r="AE54" s="34">
        <f>$AC$28/'Fixed data'!$C$7</f>
        <v>8.1871007649919572E-2</v>
      </c>
      <c r="AF54" s="34">
        <f>$AC$28/'Fixed data'!$C$7</f>
        <v>8.1871007649919572E-2</v>
      </c>
      <c r="AG54" s="34">
        <f>$AC$28/'Fixed data'!$C$7</f>
        <v>8.1871007649919572E-2</v>
      </c>
      <c r="AH54" s="34">
        <f>$AC$28/'Fixed data'!$C$7</f>
        <v>8.1871007649919572E-2</v>
      </c>
      <c r="AI54" s="34">
        <f>$AC$28/'Fixed data'!$C$7</f>
        <v>8.1871007649919572E-2</v>
      </c>
      <c r="AJ54" s="34">
        <f>$AC$28/'Fixed data'!$C$7</f>
        <v>8.1871007649919572E-2</v>
      </c>
      <c r="AK54" s="34">
        <f>$AC$28/'Fixed data'!$C$7</f>
        <v>8.1871007649919572E-2</v>
      </c>
      <c r="AL54" s="34">
        <f>$AC$28/'Fixed data'!$C$7</f>
        <v>8.1871007649919572E-2</v>
      </c>
      <c r="AM54" s="34">
        <f>$AC$28/'Fixed data'!$C$7</f>
        <v>8.1871007649919572E-2</v>
      </c>
      <c r="AN54" s="34">
        <f>$AC$28/'Fixed data'!$C$7</f>
        <v>8.1871007649919572E-2</v>
      </c>
      <c r="AO54" s="34">
        <f>$AC$28/'Fixed data'!$C$7</f>
        <v>8.1871007649919572E-2</v>
      </c>
      <c r="AP54" s="34">
        <f>$AC$28/'Fixed data'!$C$7</f>
        <v>8.1871007649919572E-2</v>
      </c>
      <c r="AQ54" s="34">
        <f>$AC$28/'Fixed data'!$C$7</f>
        <v>8.1871007649919572E-2</v>
      </c>
      <c r="AR54" s="34">
        <f>$AC$28/'Fixed data'!$C$7</f>
        <v>8.1871007649919572E-2</v>
      </c>
      <c r="AS54" s="34">
        <f>$AC$28/'Fixed data'!$C$7</f>
        <v>8.1871007649919572E-2</v>
      </c>
      <c r="AT54" s="34">
        <f>$AC$28/'Fixed data'!$C$7</f>
        <v>8.1871007649919572E-2</v>
      </c>
      <c r="AU54" s="34">
        <f>$AC$28/'Fixed data'!$C$7</f>
        <v>8.1871007649919572E-2</v>
      </c>
      <c r="AV54" s="34">
        <f>$AC$28/'Fixed data'!$C$7</f>
        <v>8.1871007649919572E-2</v>
      </c>
      <c r="AW54" s="34">
        <f>$AC$28/'Fixed data'!$C$7</f>
        <v>8.1871007649919572E-2</v>
      </c>
      <c r="AX54" s="34">
        <f>$AC$28/'Fixed data'!$C$7</f>
        <v>8.1871007649919572E-2</v>
      </c>
      <c r="AY54" s="34">
        <f>$AC$28/'Fixed data'!$C$7</f>
        <v>8.1871007649919572E-2</v>
      </c>
      <c r="AZ54" s="34">
        <f>$AC$28/'Fixed data'!$C$7</f>
        <v>8.1871007649919572E-2</v>
      </c>
      <c r="BA54" s="34">
        <f>$AC$28/'Fixed data'!$C$7</f>
        <v>8.1871007649919572E-2</v>
      </c>
      <c r="BB54" s="34">
        <f>$AC$28/'Fixed data'!$C$7</f>
        <v>8.1871007649919572E-2</v>
      </c>
      <c r="BC54" s="34">
        <f>$AC$28/'Fixed data'!$C$7</f>
        <v>8.1871007649919572E-2</v>
      </c>
      <c r="BD54" s="34">
        <f>$AC$28/'Fixed data'!$C$7</f>
        <v>8.1871007649919572E-2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8.1871007649919572E-2</v>
      </c>
      <c r="AF55" s="34">
        <f>$AD$28/'Fixed data'!$C$7</f>
        <v>8.1871007649919572E-2</v>
      </c>
      <c r="AG55" s="34">
        <f>$AD$28/'Fixed data'!$C$7</f>
        <v>8.1871007649919572E-2</v>
      </c>
      <c r="AH55" s="34">
        <f>$AD$28/'Fixed data'!$C$7</f>
        <v>8.1871007649919572E-2</v>
      </c>
      <c r="AI55" s="34">
        <f>$AD$28/'Fixed data'!$C$7</f>
        <v>8.1871007649919572E-2</v>
      </c>
      <c r="AJ55" s="34">
        <f>$AD$28/'Fixed data'!$C$7</f>
        <v>8.1871007649919572E-2</v>
      </c>
      <c r="AK55" s="34">
        <f>$AD$28/'Fixed data'!$C$7</f>
        <v>8.1871007649919572E-2</v>
      </c>
      <c r="AL55" s="34">
        <f>$AD$28/'Fixed data'!$C$7</f>
        <v>8.1871007649919572E-2</v>
      </c>
      <c r="AM55" s="34">
        <f>$AD$28/'Fixed data'!$C$7</f>
        <v>8.1871007649919572E-2</v>
      </c>
      <c r="AN55" s="34">
        <f>$AD$28/'Fixed data'!$C$7</f>
        <v>8.1871007649919572E-2</v>
      </c>
      <c r="AO55" s="34">
        <f>$AD$28/'Fixed data'!$C$7</f>
        <v>8.1871007649919572E-2</v>
      </c>
      <c r="AP55" s="34">
        <f>$AD$28/'Fixed data'!$C$7</f>
        <v>8.1871007649919572E-2</v>
      </c>
      <c r="AQ55" s="34">
        <f>$AD$28/'Fixed data'!$C$7</f>
        <v>8.1871007649919572E-2</v>
      </c>
      <c r="AR55" s="34">
        <f>$AD$28/'Fixed data'!$C$7</f>
        <v>8.1871007649919572E-2</v>
      </c>
      <c r="AS55" s="34">
        <f>$AD$28/'Fixed data'!$C$7</f>
        <v>8.1871007649919572E-2</v>
      </c>
      <c r="AT55" s="34">
        <f>$AD$28/'Fixed data'!$C$7</f>
        <v>8.1871007649919572E-2</v>
      </c>
      <c r="AU55" s="34">
        <f>$AD$28/'Fixed data'!$C$7</f>
        <v>8.1871007649919572E-2</v>
      </c>
      <c r="AV55" s="34">
        <f>$AD$28/'Fixed data'!$C$7</f>
        <v>8.1871007649919572E-2</v>
      </c>
      <c r="AW55" s="34">
        <f>$AD$28/'Fixed data'!$C$7</f>
        <v>8.1871007649919572E-2</v>
      </c>
      <c r="AX55" s="34">
        <f>$AD$28/'Fixed data'!$C$7</f>
        <v>8.1871007649919572E-2</v>
      </c>
      <c r="AY55" s="34">
        <f>$AD$28/'Fixed data'!$C$7</f>
        <v>8.1871007649919572E-2</v>
      </c>
      <c r="AZ55" s="34">
        <f>$AD$28/'Fixed data'!$C$7</f>
        <v>8.1871007649919572E-2</v>
      </c>
      <c r="BA55" s="34">
        <f>$AD$28/'Fixed data'!$C$7</f>
        <v>8.1871007649919572E-2</v>
      </c>
      <c r="BB55" s="34">
        <f>$AD$28/'Fixed data'!$C$7</f>
        <v>8.1871007649919572E-2</v>
      </c>
      <c r="BC55" s="34">
        <f>$AD$28/'Fixed data'!$C$7</f>
        <v>8.1871007649919572E-2</v>
      </c>
      <c r="BD55" s="34">
        <f>$AD$28/'Fixed data'!$C$7</f>
        <v>8.1871007649919572E-2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8.1871007649919572E-2</v>
      </c>
      <c r="AG56" s="34">
        <f>$AE$28/'Fixed data'!$C$7</f>
        <v>8.1871007649919572E-2</v>
      </c>
      <c r="AH56" s="34">
        <f>$AE$28/'Fixed data'!$C$7</f>
        <v>8.1871007649919572E-2</v>
      </c>
      <c r="AI56" s="34">
        <f>$AE$28/'Fixed data'!$C$7</f>
        <v>8.1871007649919572E-2</v>
      </c>
      <c r="AJ56" s="34">
        <f>$AE$28/'Fixed data'!$C$7</f>
        <v>8.1871007649919572E-2</v>
      </c>
      <c r="AK56" s="34">
        <f>$AE$28/'Fixed data'!$C$7</f>
        <v>8.1871007649919572E-2</v>
      </c>
      <c r="AL56" s="34">
        <f>$AE$28/'Fixed data'!$C$7</f>
        <v>8.1871007649919572E-2</v>
      </c>
      <c r="AM56" s="34">
        <f>$AE$28/'Fixed data'!$C$7</f>
        <v>8.1871007649919572E-2</v>
      </c>
      <c r="AN56" s="34">
        <f>$AE$28/'Fixed data'!$C$7</f>
        <v>8.1871007649919572E-2</v>
      </c>
      <c r="AO56" s="34">
        <f>$AE$28/'Fixed data'!$C$7</f>
        <v>8.1871007649919572E-2</v>
      </c>
      <c r="AP56" s="34">
        <f>$AE$28/'Fixed data'!$C$7</f>
        <v>8.1871007649919572E-2</v>
      </c>
      <c r="AQ56" s="34">
        <f>$AE$28/'Fixed data'!$C$7</f>
        <v>8.1871007649919572E-2</v>
      </c>
      <c r="AR56" s="34">
        <f>$AE$28/'Fixed data'!$C$7</f>
        <v>8.1871007649919572E-2</v>
      </c>
      <c r="AS56" s="34">
        <f>$AE$28/'Fixed data'!$C$7</f>
        <v>8.1871007649919572E-2</v>
      </c>
      <c r="AT56" s="34">
        <f>$AE$28/'Fixed data'!$C$7</f>
        <v>8.1871007649919572E-2</v>
      </c>
      <c r="AU56" s="34">
        <f>$AE$28/'Fixed data'!$C$7</f>
        <v>8.1871007649919572E-2</v>
      </c>
      <c r="AV56" s="34">
        <f>$AE$28/'Fixed data'!$C$7</f>
        <v>8.1871007649919572E-2</v>
      </c>
      <c r="AW56" s="34">
        <f>$AE$28/'Fixed data'!$C$7</f>
        <v>8.1871007649919572E-2</v>
      </c>
      <c r="AX56" s="34">
        <f>$AE$28/'Fixed data'!$C$7</f>
        <v>8.1871007649919572E-2</v>
      </c>
      <c r="AY56" s="34">
        <f>$AE$28/'Fixed data'!$C$7</f>
        <v>8.1871007649919572E-2</v>
      </c>
      <c r="AZ56" s="34">
        <f>$AE$28/'Fixed data'!$C$7</f>
        <v>8.1871007649919572E-2</v>
      </c>
      <c r="BA56" s="34">
        <f>$AE$28/'Fixed data'!$C$7</f>
        <v>8.1871007649919572E-2</v>
      </c>
      <c r="BB56" s="34">
        <f>$AE$28/'Fixed data'!$C$7</f>
        <v>8.1871007649919572E-2</v>
      </c>
      <c r="BC56" s="34">
        <f>$AE$28/'Fixed data'!$C$7</f>
        <v>8.1871007649919572E-2</v>
      </c>
      <c r="BD56" s="34">
        <f>$AE$28/'Fixed data'!$C$7</f>
        <v>8.1871007649919572E-2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8.1871007649919572E-2</v>
      </c>
      <c r="AH57" s="34">
        <f>$AF$28/'Fixed data'!$C$7</f>
        <v>8.1871007649919572E-2</v>
      </c>
      <c r="AI57" s="34">
        <f>$AF$28/'Fixed data'!$C$7</f>
        <v>8.1871007649919572E-2</v>
      </c>
      <c r="AJ57" s="34">
        <f>$AF$28/'Fixed data'!$C$7</f>
        <v>8.1871007649919572E-2</v>
      </c>
      <c r="AK57" s="34">
        <f>$AF$28/'Fixed data'!$C$7</f>
        <v>8.1871007649919572E-2</v>
      </c>
      <c r="AL57" s="34">
        <f>$AF$28/'Fixed data'!$C$7</f>
        <v>8.1871007649919572E-2</v>
      </c>
      <c r="AM57" s="34">
        <f>$AF$28/'Fixed data'!$C$7</f>
        <v>8.1871007649919572E-2</v>
      </c>
      <c r="AN57" s="34">
        <f>$AF$28/'Fixed data'!$C$7</f>
        <v>8.1871007649919572E-2</v>
      </c>
      <c r="AO57" s="34">
        <f>$AF$28/'Fixed data'!$C$7</f>
        <v>8.1871007649919572E-2</v>
      </c>
      <c r="AP57" s="34">
        <f>$AF$28/'Fixed data'!$C$7</f>
        <v>8.1871007649919572E-2</v>
      </c>
      <c r="AQ57" s="34">
        <f>$AF$28/'Fixed data'!$C$7</f>
        <v>8.1871007649919572E-2</v>
      </c>
      <c r="AR57" s="34">
        <f>$AF$28/'Fixed data'!$C$7</f>
        <v>8.1871007649919572E-2</v>
      </c>
      <c r="AS57" s="34">
        <f>$AF$28/'Fixed data'!$C$7</f>
        <v>8.1871007649919572E-2</v>
      </c>
      <c r="AT57" s="34">
        <f>$AF$28/'Fixed data'!$C$7</f>
        <v>8.1871007649919572E-2</v>
      </c>
      <c r="AU57" s="34">
        <f>$AF$28/'Fixed data'!$C$7</f>
        <v>8.1871007649919572E-2</v>
      </c>
      <c r="AV57" s="34">
        <f>$AF$28/'Fixed data'!$C$7</f>
        <v>8.1871007649919572E-2</v>
      </c>
      <c r="AW57" s="34">
        <f>$AF$28/'Fixed data'!$C$7</f>
        <v>8.1871007649919572E-2</v>
      </c>
      <c r="AX57" s="34">
        <f>$AF$28/'Fixed data'!$C$7</f>
        <v>8.1871007649919572E-2</v>
      </c>
      <c r="AY57" s="34">
        <f>$AF$28/'Fixed data'!$C$7</f>
        <v>8.1871007649919572E-2</v>
      </c>
      <c r="AZ57" s="34">
        <f>$AF$28/'Fixed data'!$C$7</f>
        <v>8.1871007649919572E-2</v>
      </c>
      <c r="BA57" s="34">
        <f>$AF$28/'Fixed data'!$C$7</f>
        <v>8.1871007649919572E-2</v>
      </c>
      <c r="BB57" s="34">
        <f>$AF$28/'Fixed data'!$C$7</f>
        <v>8.1871007649919572E-2</v>
      </c>
      <c r="BC57" s="34">
        <f>$AF$28/'Fixed data'!$C$7</f>
        <v>8.1871007649919572E-2</v>
      </c>
      <c r="BD57" s="34">
        <f>$AF$28/'Fixed data'!$C$7</f>
        <v>8.1871007649919572E-2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8.1871007649919572E-2</v>
      </c>
      <c r="AI58" s="34">
        <f>$AG$28/'Fixed data'!$C$7</f>
        <v>8.1871007649919572E-2</v>
      </c>
      <c r="AJ58" s="34">
        <f>$AG$28/'Fixed data'!$C$7</f>
        <v>8.1871007649919572E-2</v>
      </c>
      <c r="AK58" s="34">
        <f>$AG$28/'Fixed data'!$C$7</f>
        <v>8.1871007649919572E-2</v>
      </c>
      <c r="AL58" s="34">
        <f>$AG$28/'Fixed data'!$C$7</f>
        <v>8.1871007649919572E-2</v>
      </c>
      <c r="AM58" s="34">
        <f>$AG$28/'Fixed data'!$C$7</f>
        <v>8.1871007649919572E-2</v>
      </c>
      <c r="AN58" s="34">
        <f>$AG$28/'Fixed data'!$C$7</f>
        <v>8.1871007649919572E-2</v>
      </c>
      <c r="AO58" s="34">
        <f>$AG$28/'Fixed data'!$C$7</f>
        <v>8.1871007649919572E-2</v>
      </c>
      <c r="AP58" s="34">
        <f>$AG$28/'Fixed data'!$C$7</f>
        <v>8.1871007649919572E-2</v>
      </c>
      <c r="AQ58" s="34">
        <f>$AG$28/'Fixed data'!$C$7</f>
        <v>8.1871007649919572E-2</v>
      </c>
      <c r="AR58" s="34">
        <f>$AG$28/'Fixed data'!$C$7</f>
        <v>8.1871007649919572E-2</v>
      </c>
      <c r="AS58" s="34">
        <f>$AG$28/'Fixed data'!$C$7</f>
        <v>8.1871007649919572E-2</v>
      </c>
      <c r="AT58" s="34">
        <f>$AG$28/'Fixed data'!$C$7</f>
        <v>8.1871007649919572E-2</v>
      </c>
      <c r="AU58" s="34">
        <f>$AG$28/'Fixed data'!$C$7</f>
        <v>8.1871007649919572E-2</v>
      </c>
      <c r="AV58" s="34">
        <f>$AG$28/'Fixed data'!$C$7</f>
        <v>8.1871007649919572E-2</v>
      </c>
      <c r="AW58" s="34">
        <f>$AG$28/'Fixed data'!$C$7</f>
        <v>8.1871007649919572E-2</v>
      </c>
      <c r="AX58" s="34">
        <f>$AG$28/'Fixed data'!$C$7</f>
        <v>8.1871007649919572E-2</v>
      </c>
      <c r="AY58" s="34">
        <f>$AG$28/'Fixed data'!$C$7</f>
        <v>8.1871007649919572E-2</v>
      </c>
      <c r="AZ58" s="34">
        <f>$AG$28/'Fixed data'!$C$7</f>
        <v>8.1871007649919572E-2</v>
      </c>
      <c r="BA58" s="34">
        <f>$AG$28/'Fixed data'!$C$7</f>
        <v>8.1871007649919572E-2</v>
      </c>
      <c r="BB58" s="34">
        <f>$AG$28/'Fixed data'!$C$7</f>
        <v>8.1871007649919572E-2</v>
      </c>
      <c r="BC58" s="34">
        <f>$AG$28/'Fixed data'!$C$7</f>
        <v>8.1871007649919572E-2</v>
      </c>
      <c r="BD58" s="34">
        <f>$AG$28/'Fixed data'!$C$7</f>
        <v>8.1871007649919572E-2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8.1871007649919572E-2</v>
      </c>
      <c r="AJ59" s="34">
        <f>$AH$28/'Fixed data'!$C$7</f>
        <v>8.1871007649919572E-2</v>
      </c>
      <c r="AK59" s="34">
        <f>$AH$28/'Fixed data'!$C$7</f>
        <v>8.1871007649919572E-2</v>
      </c>
      <c r="AL59" s="34">
        <f>$AH$28/'Fixed data'!$C$7</f>
        <v>8.1871007649919572E-2</v>
      </c>
      <c r="AM59" s="34">
        <f>$AH$28/'Fixed data'!$C$7</f>
        <v>8.1871007649919572E-2</v>
      </c>
      <c r="AN59" s="34">
        <f>$AH$28/'Fixed data'!$C$7</f>
        <v>8.1871007649919572E-2</v>
      </c>
      <c r="AO59" s="34">
        <f>$AH$28/'Fixed data'!$C$7</f>
        <v>8.1871007649919572E-2</v>
      </c>
      <c r="AP59" s="34">
        <f>$AH$28/'Fixed data'!$C$7</f>
        <v>8.1871007649919572E-2</v>
      </c>
      <c r="AQ59" s="34">
        <f>$AH$28/'Fixed data'!$C$7</f>
        <v>8.1871007649919572E-2</v>
      </c>
      <c r="AR59" s="34">
        <f>$AH$28/'Fixed data'!$C$7</f>
        <v>8.1871007649919572E-2</v>
      </c>
      <c r="AS59" s="34">
        <f>$AH$28/'Fixed data'!$C$7</f>
        <v>8.1871007649919572E-2</v>
      </c>
      <c r="AT59" s="34">
        <f>$AH$28/'Fixed data'!$C$7</f>
        <v>8.1871007649919572E-2</v>
      </c>
      <c r="AU59" s="34">
        <f>$AH$28/'Fixed data'!$C$7</f>
        <v>8.1871007649919572E-2</v>
      </c>
      <c r="AV59" s="34">
        <f>$AH$28/'Fixed data'!$C$7</f>
        <v>8.1871007649919572E-2</v>
      </c>
      <c r="AW59" s="34">
        <f>$AH$28/'Fixed data'!$C$7</f>
        <v>8.1871007649919572E-2</v>
      </c>
      <c r="AX59" s="34">
        <f>$AH$28/'Fixed data'!$C$7</f>
        <v>8.1871007649919572E-2</v>
      </c>
      <c r="AY59" s="34">
        <f>$AH$28/'Fixed data'!$C$7</f>
        <v>8.1871007649919572E-2</v>
      </c>
      <c r="AZ59" s="34">
        <f>$AH$28/'Fixed data'!$C$7</f>
        <v>8.1871007649919572E-2</v>
      </c>
      <c r="BA59" s="34">
        <f>$AH$28/'Fixed data'!$C$7</f>
        <v>8.1871007649919572E-2</v>
      </c>
      <c r="BB59" s="34">
        <f>$AH$28/'Fixed data'!$C$7</f>
        <v>8.1871007649919572E-2</v>
      </c>
      <c r="BC59" s="34">
        <f>$AH$28/'Fixed data'!$C$7</f>
        <v>8.1871007649919572E-2</v>
      </c>
      <c r="BD59" s="34">
        <f>$AH$28/'Fixed data'!$C$7</f>
        <v>8.1871007649919572E-2</v>
      </c>
    </row>
    <row r="60" spans="1:56" ht="16.5" collapsed="1" x14ac:dyDescent="0.35">
      <c r="A60" s="115"/>
      <c r="B60" s="9" t="s">
        <v>7</v>
      </c>
      <c r="C60" s="9" t="s">
        <v>61</v>
      </c>
      <c r="D60" s="9" t="s">
        <v>40</v>
      </c>
      <c r="E60" s="34">
        <f>SUM(E30:E59)</f>
        <v>0</v>
      </c>
      <c r="F60" s="34">
        <f t="shared" ref="F60:BD60" si="6">SUM(F30:F59)</f>
        <v>-1.5852980424593328E-2</v>
      </c>
      <c r="G60" s="34">
        <f t="shared" si="6"/>
        <v>-2.7768313562689557E-2</v>
      </c>
      <c r="H60" s="34">
        <f t="shared" si="6"/>
        <v>-3.4966530351787317E-2</v>
      </c>
      <c r="I60" s="34">
        <f t="shared" si="6"/>
        <v>-3.6754360304001095E-2</v>
      </c>
      <c r="J60" s="34">
        <f t="shared" si="6"/>
        <v>-3.1342467351871198E-2</v>
      </c>
      <c r="K60" s="34">
        <f t="shared" si="6"/>
        <v>-1.6084682604362896E-2</v>
      </c>
      <c r="L60" s="34">
        <f t="shared" si="6"/>
        <v>8.2386016546978635E-3</v>
      </c>
      <c r="M60" s="34">
        <f t="shared" si="6"/>
        <v>4.4546698382703816E-2</v>
      </c>
      <c r="N60" s="34">
        <f t="shared" si="6"/>
        <v>0.11127917481083044</v>
      </c>
      <c r="O60" s="34">
        <f t="shared" si="6"/>
        <v>0.1866962844061435</v>
      </c>
      <c r="P60" s="34">
        <f t="shared" si="6"/>
        <v>0.26856729205606306</v>
      </c>
      <c r="Q60" s="34">
        <f t="shared" si="6"/>
        <v>0.35043829970598261</v>
      </c>
      <c r="R60" s="34">
        <f t="shared" si="6"/>
        <v>0.43230930735590217</v>
      </c>
      <c r="S60" s="34">
        <f t="shared" si="6"/>
        <v>0.51418031500582173</v>
      </c>
      <c r="T60" s="34">
        <f t="shared" si="6"/>
        <v>0.59605132265574134</v>
      </c>
      <c r="U60" s="34">
        <f t="shared" si="6"/>
        <v>0.67792233030566096</v>
      </c>
      <c r="V60" s="34">
        <f t="shared" si="6"/>
        <v>0.75979333795558057</v>
      </c>
      <c r="W60" s="34">
        <f t="shared" si="6"/>
        <v>0.84166434560550019</v>
      </c>
      <c r="X60" s="34">
        <f t="shared" si="6"/>
        <v>0.9235353532554198</v>
      </c>
      <c r="Y60" s="34">
        <f t="shared" si="6"/>
        <v>1.0054063609053394</v>
      </c>
      <c r="Z60" s="34">
        <f t="shared" si="6"/>
        <v>1.087277368555259</v>
      </c>
      <c r="AA60" s="34">
        <f t="shared" si="6"/>
        <v>1.1691483762051786</v>
      </c>
      <c r="AB60" s="34">
        <f t="shared" si="6"/>
        <v>1.2510193838550983</v>
      </c>
      <c r="AC60" s="34">
        <f t="shared" si="6"/>
        <v>1.3328903915050179</v>
      </c>
      <c r="AD60" s="34">
        <f t="shared" si="6"/>
        <v>1.4147613991549375</v>
      </c>
      <c r="AE60" s="34">
        <f t="shared" si="6"/>
        <v>1.4966324068048571</v>
      </c>
      <c r="AF60" s="34">
        <f t="shared" si="6"/>
        <v>1.5785034144547767</v>
      </c>
      <c r="AG60" s="34">
        <f t="shared" si="6"/>
        <v>1.6603744221046963</v>
      </c>
      <c r="AH60" s="34">
        <f t="shared" si="6"/>
        <v>1.7422454297546159</v>
      </c>
      <c r="AI60" s="34">
        <f t="shared" si="6"/>
        <v>1.8241164374045356</v>
      </c>
      <c r="AJ60" s="34">
        <f t="shared" si="6"/>
        <v>1.8241164374045356</v>
      </c>
      <c r="AK60" s="34">
        <f t="shared" si="6"/>
        <v>1.8241164374045356</v>
      </c>
      <c r="AL60" s="34">
        <f t="shared" si="6"/>
        <v>1.8241164374045356</v>
      </c>
      <c r="AM60" s="34">
        <f t="shared" si="6"/>
        <v>1.8241164374045356</v>
      </c>
      <c r="AN60" s="34">
        <f t="shared" si="6"/>
        <v>1.8241164374045356</v>
      </c>
      <c r="AO60" s="34">
        <f t="shared" si="6"/>
        <v>1.8241164374045356</v>
      </c>
      <c r="AP60" s="34">
        <f t="shared" si="6"/>
        <v>1.8241164374045356</v>
      </c>
      <c r="AQ60" s="34">
        <f t="shared" si="6"/>
        <v>1.8241164374045356</v>
      </c>
      <c r="AR60" s="34">
        <f t="shared" si="6"/>
        <v>1.8241164374045356</v>
      </c>
      <c r="AS60" s="34">
        <f t="shared" si="6"/>
        <v>1.8241164374045356</v>
      </c>
      <c r="AT60" s="34">
        <f t="shared" si="6"/>
        <v>1.8241164374045356</v>
      </c>
      <c r="AU60" s="34">
        <f t="shared" si="6"/>
        <v>1.8241164374045356</v>
      </c>
      <c r="AV60" s="34">
        <f t="shared" si="6"/>
        <v>1.8241164374045356</v>
      </c>
      <c r="AW60" s="34">
        <f t="shared" si="6"/>
        <v>1.8241164374045356</v>
      </c>
      <c r="AX60" s="34">
        <f t="shared" si="6"/>
        <v>1.8241164374045356</v>
      </c>
      <c r="AY60" s="34">
        <f t="shared" si="6"/>
        <v>1.8399694178291288</v>
      </c>
      <c r="AZ60" s="34">
        <f t="shared" si="6"/>
        <v>1.8518847509672252</v>
      </c>
      <c r="BA60" s="34">
        <f t="shared" si="6"/>
        <v>1.8590829677563228</v>
      </c>
      <c r="BB60" s="34">
        <f t="shared" si="6"/>
        <v>1.8608707977085366</v>
      </c>
      <c r="BC60" s="34">
        <f t="shared" si="6"/>
        <v>1.8554589047564067</v>
      </c>
      <c r="BD60" s="34">
        <f t="shared" si="6"/>
        <v>1.8402011200088984</v>
      </c>
    </row>
    <row r="61" spans="1:56" ht="17.25" hidden="1" customHeight="1" outlineLevel="1" x14ac:dyDescent="0.35">
      <c r="A61" s="115"/>
      <c r="B61" s="9" t="s">
        <v>35</v>
      </c>
      <c r="C61" s="9" t="s">
        <v>62</v>
      </c>
      <c r="D61" s="9" t="s">
        <v>40</v>
      </c>
      <c r="E61" s="34">
        <v>0</v>
      </c>
      <c r="F61" s="34">
        <f>E62</f>
        <v>-0.71338411910669974</v>
      </c>
      <c r="G61" s="34">
        <f t="shared" ref="G61:BD61" si="7">F62</f>
        <v>-1.2337211298964366</v>
      </c>
      <c r="H61" s="34">
        <f t="shared" si="7"/>
        <v>-1.5298725718431463</v>
      </c>
      <c r="I61" s="34">
        <f t="shared" si="7"/>
        <v>-1.5753583893409788</v>
      </c>
      <c r="J61" s="34">
        <f t="shared" si="7"/>
        <v>-1.2950688461911324</v>
      </c>
      <c r="K61" s="34">
        <f t="shared" si="7"/>
        <v>-0.57712606520138765</v>
      </c>
      <c r="L61" s="34">
        <f t="shared" si="7"/>
        <v>0.53350640906070934</v>
      </c>
      <c r="M61" s="34">
        <f t="shared" si="7"/>
        <v>2.1591321601662794</v>
      </c>
      <c r="N61" s="34">
        <f t="shared" si="7"/>
        <v>5.1175469010492733</v>
      </c>
      <c r="O61" s="34">
        <f t="shared" si="7"/>
        <v>8.4000376580275304</v>
      </c>
      <c r="P61" s="34">
        <f t="shared" si="7"/>
        <v>11.897536717867768</v>
      </c>
      <c r="Q61" s="34">
        <f t="shared" si="7"/>
        <v>15.313164770058085</v>
      </c>
      <c r="R61" s="34">
        <f t="shared" si="7"/>
        <v>18.646921814598482</v>
      </c>
      <c r="S61" s="34">
        <f t="shared" si="7"/>
        <v>21.898807851488961</v>
      </c>
      <c r="T61" s="34">
        <f t="shared" si="7"/>
        <v>25.06882288072952</v>
      </c>
      <c r="U61" s="34">
        <f t="shared" si="7"/>
        <v>28.156966902320161</v>
      </c>
      <c r="V61" s="34">
        <f t="shared" si="7"/>
        <v>31.163239916260881</v>
      </c>
      <c r="W61" s="34">
        <f t="shared" si="7"/>
        <v>34.087641922551683</v>
      </c>
      <c r="X61" s="34">
        <f t="shared" si="7"/>
        <v>36.930172921192565</v>
      </c>
      <c r="Y61" s="34">
        <f t="shared" si="7"/>
        <v>39.690832912183524</v>
      </c>
      <c r="Z61" s="34">
        <f t="shared" si="7"/>
        <v>42.369621895524567</v>
      </c>
      <c r="AA61" s="34">
        <f t="shared" si="7"/>
        <v>44.966539871215687</v>
      </c>
      <c r="AB61" s="34">
        <f t="shared" si="7"/>
        <v>47.481586839256892</v>
      </c>
      <c r="AC61" s="34">
        <f t="shared" si="7"/>
        <v>49.914762799648173</v>
      </c>
      <c r="AD61" s="34">
        <f t="shared" si="7"/>
        <v>52.266067752389539</v>
      </c>
      <c r="AE61" s="34">
        <f t="shared" si="7"/>
        <v>54.535501697480981</v>
      </c>
      <c r="AF61" s="34">
        <f t="shared" si="7"/>
        <v>56.723064634922508</v>
      </c>
      <c r="AG61" s="34">
        <f t="shared" si="7"/>
        <v>58.828756564714112</v>
      </c>
      <c r="AH61" s="34">
        <f t="shared" si="7"/>
        <v>60.852577486855793</v>
      </c>
      <c r="AI61" s="34">
        <f t="shared" si="7"/>
        <v>62.794527401347558</v>
      </c>
      <c r="AJ61" s="34">
        <f t="shared" si="7"/>
        <v>64.6546063081894</v>
      </c>
      <c r="AK61" s="34">
        <f t="shared" si="7"/>
        <v>66.51468521503125</v>
      </c>
      <c r="AL61" s="34">
        <f t="shared" si="7"/>
        <v>68.374764121873099</v>
      </c>
      <c r="AM61" s="34">
        <f t="shared" si="7"/>
        <v>70.234843028714948</v>
      </c>
      <c r="AN61" s="34">
        <f t="shared" si="7"/>
        <v>72.094921935556798</v>
      </c>
      <c r="AO61" s="34">
        <f t="shared" si="7"/>
        <v>73.955000842398647</v>
      </c>
      <c r="AP61" s="34">
        <f t="shared" si="7"/>
        <v>75.815079749240496</v>
      </c>
      <c r="AQ61" s="34">
        <f t="shared" si="7"/>
        <v>77.675158656082345</v>
      </c>
      <c r="AR61" s="34">
        <f t="shared" si="7"/>
        <v>79.535237562924195</v>
      </c>
      <c r="AS61" s="34">
        <f t="shared" si="7"/>
        <v>81.395316469766044</v>
      </c>
      <c r="AT61" s="34">
        <f t="shared" si="7"/>
        <v>83.255395376607893</v>
      </c>
      <c r="AU61" s="34">
        <f t="shared" si="7"/>
        <v>85.115474283449743</v>
      </c>
      <c r="AV61" s="34">
        <f t="shared" si="7"/>
        <v>86.975553190291592</v>
      </c>
      <c r="AW61" s="34">
        <f t="shared" si="7"/>
        <v>88.835632097133441</v>
      </c>
      <c r="AX61" s="34">
        <f t="shared" si="7"/>
        <v>90.695711003975291</v>
      </c>
      <c r="AY61" s="34">
        <f t="shared" si="7"/>
        <v>88.871594566570749</v>
      </c>
      <c r="AZ61" s="34">
        <f t="shared" si="7"/>
        <v>87.031625148741625</v>
      </c>
      <c r="BA61" s="34">
        <f t="shared" si="7"/>
        <v>85.179740397774395</v>
      </c>
      <c r="BB61" s="34">
        <f t="shared" si="7"/>
        <v>83.320657430018073</v>
      </c>
      <c r="BC61" s="34">
        <f t="shared" si="7"/>
        <v>81.45978663230953</v>
      </c>
      <c r="BD61" s="34">
        <f t="shared" si="7"/>
        <v>79.604327727553127</v>
      </c>
    </row>
    <row r="62" spans="1:56" ht="16.5" hidden="1" customHeight="1" outlineLevel="1" x14ac:dyDescent="0.3">
      <c r="A62" s="115"/>
      <c r="B62" s="9" t="s">
        <v>34</v>
      </c>
      <c r="C62" s="9" t="s">
        <v>68</v>
      </c>
      <c r="D62" s="9" t="s">
        <v>40</v>
      </c>
      <c r="E62" s="34">
        <f t="shared" ref="E62:BD62" si="8">E28-E60+E61</f>
        <v>-0.71338411910669974</v>
      </c>
      <c r="F62" s="34">
        <f t="shared" si="8"/>
        <v>-1.2337211298964366</v>
      </c>
      <c r="G62" s="34">
        <f t="shared" si="8"/>
        <v>-1.5298725718431463</v>
      </c>
      <c r="H62" s="34">
        <f t="shared" si="8"/>
        <v>-1.5753583893409788</v>
      </c>
      <c r="I62" s="34">
        <f t="shared" si="8"/>
        <v>-1.2950688461911324</v>
      </c>
      <c r="J62" s="34">
        <f t="shared" si="8"/>
        <v>-0.57712606520138765</v>
      </c>
      <c r="K62" s="34">
        <f t="shared" si="8"/>
        <v>0.53350640906070934</v>
      </c>
      <c r="L62" s="34">
        <f t="shared" si="8"/>
        <v>2.1591321601662794</v>
      </c>
      <c r="M62" s="34">
        <f t="shared" si="8"/>
        <v>5.1175469010492733</v>
      </c>
      <c r="N62" s="34">
        <f t="shared" si="8"/>
        <v>8.4000376580275304</v>
      </c>
      <c r="O62" s="34">
        <f t="shared" si="8"/>
        <v>11.897536717867768</v>
      </c>
      <c r="P62" s="34">
        <f t="shared" si="8"/>
        <v>15.313164770058085</v>
      </c>
      <c r="Q62" s="34">
        <f t="shared" si="8"/>
        <v>18.646921814598482</v>
      </c>
      <c r="R62" s="34">
        <f t="shared" si="8"/>
        <v>21.898807851488961</v>
      </c>
      <c r="S62" s="34">
        <f t="shared" si="8"/>
        <v>25.06882288072952</v>
      </c>
      <c r="T62" s="34">
        <f t="shared" si="8"/>
        <v>28.156966902320161</v>
      </c>
      <c r="U62" s="34">
        <f t="shared" si="8"/>
        <v>31.163239916260881</v>
      </c>
      <c r="V62" s="34">
        <f t="shared" si="8"/>
        <v>34.087641922551683</v>
      </c>
      <c r="W62" s="34">
        <f t="shared" si="8"/>
        <v>36.930172921192565</v>
      </c>
      <c r="X62" s="34">
        <f t="shared" si="8"/>
        <v>39.690832912183524</v>
      </c>
      <c r="Y62" s="34">
        <f t="shared" si="8"/>
        <v>42.369621895524567</v>
      </c>
      <c r="Z62" s="34">
        <f t="shared" si="8"/>
        <v>44.966539871215687</v>
      </c>
      <c r="AA62" s="34">
        <f t="shared" si="8"/>
        <v>47.481586839256892</v>
      </c>
      <c r="AB62" s="34">
        <f t="shared" si="8"/>
        <v>49.914762799648173</v>
      </c>
      <c r="AC62" s="34">
        <f t="shared" si="8"/>
        <v>52.266067752389539</v>
      </c>
      <c r="AD62" s="34">
        <f t="shared" si="8"/>
        <v>54.535501697480981</v>
      </c>
      <c r="AE62" s="34">
        <f t="shared" si="8"/>
        <v>56.723064634922508</v>
      </c>
      <c r="AF62" s="34">
        <f t="shared" si="8"/>
        <v>58.828756564714112</v>
      </c>
      <c r="AG62" s="34">
        <f t="shared" si="8"/>
        <v>60.852577486855793</v>
      </c>
      <c r="AH62" s="34">
        <f t="shared" si="8"/>
        <v>62.794527401347558</v>
      </c>
      <c r="AI62" s="34">
        <f t="shared" si="8"/>
        <v>64.6546063081894</v>
      </c>
      <c r="AJ62" s="34">
        <f t="shared" si="8"/>
        <v>66.51468521503125</v>
      </c>
      <c r="AK62" s="34">
        <f t="shared" si="8"/>
        <v>68.374764121873099</v>
      </c>
      <c r="AL62" s="34">
        <f t="shared" si="8"/>
        <v>70.234843028714948</v>
      </c>
      <c r="AM62" s="34">
        <f t="shared" si="8"/>
        <v>72.094921935556798</v>
      </c>
      <c r="AN62" s="34">
        <f t="shared" si="8"/>
        <v>73.955000842398647</v>
      </c>
      <c r="AO62" s="34">
        <f t="shared" si="8"/>
        <v>75.815079749240496</v>
      </c>
      <c r="AP62" s="34">
        <f t="shared" si="8"/>
        <v>77.675158656082345</v>
      </c>
      <c r="AQ62" s="34">
        <f t="shared" si="8"/>
        <v>79.535237562924195</v>
      </c>
      <c r="AR62" s="34">
        <f t="shared" si="8"/>
        <v>81.395316469766044</v>
      </c>
      <c r="AS62" s="34">
        <f t="shared" si="8"/>
        <v>83.255395376607893</v>
      </c>
      <c r="AT62" s="34">
        <f t="shared" si="8"/>
        <v>85.115474283449743</v>
      </c>
      <c r="AU62" s="34">
        <f t="shared" si="8"/>
        <v>86.975553190291592</v>
      </c>
      <c r="AV62" s="34">
        <f t="shared" si="8"/>
        <v>88.835632097133441</v>
      </c>
      <c r="AW62" s="34">
        <f t="shared" si="8"/>
        <v>90.695711003975291</v>
      </c>
      <c r="AX62" s="34">
        <f t="shared" si="8"/>
        <v>88.871594566570749</v>
      </c>
      <c r="AY62" s="34">
        <f t="shared" si="8"/>
        <v>87.031625148741625</v>
      </c>
      <c r="AZ62" s="34">
        <f t="shared" si="8"/>
        <v>85.179740397774395</v>
      </c>
      <c r="BA62" s="34">
        <f t="shared" si="8"/>
        <v>83.320657430018073</v>
      </c>
      <c r="BB62" s="34">
        <f t="shared" si="8"/>
        <v>81.45978663230953</v>
      </c>
      <c r="BC62" s="34">
        <f t="shared" si="8"/>
        <v>79.604327727553127</v>
      </c>
      <c r="BD62" s="34">
        <f t="shared" si="8"/>
        <v>77.764126607544227</v>
      </c>
    </row>
    <row r="63" spans="1:56" ht="16.5" collapsed="1" x14ac:dyDescent="0.3">
      <c r="A63" s="115"/>
      <c r="B63" s="9" t="s">
        <v>8</v>
      </c>
      <c r="C63" s="11" t="s">
        <v>67</v>
      </c>
      <c r="D63" s="9" t="s">
        <v>40</v>
      </c>
      <c r="E63" s="34">
        <f>AVERAGE(E61:E62)*'Fixed data'!$C$3</f>
        <v>-1.72282264764268E-2</v>
      </c>
      <c r="F63" s="34">
        <f>AVERAGE(F61:F62)*'Fixed data'!$C$3</f>
        <v>-4.7022591763425749E-2</v>
      </c>
      <c r="G63" s="34">
        <f>AVERAGE(G61:G62)*'Fixed data'!$C$3</f>
        <v>-6.6740787897010934E-2</v>
      </c>
      <c r="H63" s="34">
        <f>AVERAGE(H61:H62)*'Fixed data'!$C$3</f>
        <v>-7.4991327712596617E-2</v>
      </c>
      <c r="I63" s="34">
        <f>AVERAGE(I61:I62)*'Fixed data'!$C$3</f>
        <v>-6.932081773810049E-2</v>
      </c>
      <c r="J63" s="34">
        <f>AVERAGE(J61:J62)*'Fixed data'!$C$3</f>
        <v>-4.5213507110129364E-2</v>
      </c>
      <c r="K63" s="34">
        <f>AVERAGE(K61:K62)*'Fixed data'!$C$3</f>
        <v>-1.0534146957973812E-3</v>
      </c>
      <c r="L63" s="34">
        <f>AVERAGE(L61:L62)*'Fixed data'!$C$3</f>
        <v>6.5027221446831776E-2</v>
      </c>
      <c r="M63" s="34">
        <f>AVERAGE(M61:M62)*'Fixed data'!$C$3</f>
        <v>0.17573179932835561</v>
      </c>
      <c r="N63" s="34">
        <f>AVERAGE(N61:N62)*'Fixed data'!$C$3</f>
        <v>0.32644966710170481</v>
      </c>
      <c r="O63" s="34">
        <f>AVERAGE(O61:O62)*'Fixed data'!$C$3</f>
        <v>0.49018642117787148</v>
      </c>
      <c r="P63" s="34">
        <f>AVERAGE(P61:P62)*'Fixed data'!$C$3</f>
        <v>0.65713844093340934</v>
      </c>
      <c r="Q63" s="34">
        <f>AVERAGE(Q61:Q62)*'Fixed data'!$C$3</f>
        <v>0.82013609101945606</v>
      </c>
      <c r="R63" s="34">
        <f>AVERAGE(R61:R62)*'Fixed data'!$C$3</f>
        <v>0.97917937143601175</v>
      </c>
      <c r="S63" s="34">
        <f>AVERAGE(S61:S62)*'Fixed data'!$C$3</f>
        <v>1.1342682821830763</v>
      </c>
      <c r="T63" s="34">
        <f>AVERAGE(T61:T62)*'Fixed data'!$C$3</f>
        <v>1.2854028232606498</v>
      </c>
      <c r="U63" s="34">
        <f>AVERAGE(U61:U62)*'Fixed data'!$C$3</f>
        <v>1.4325829946687323</v>
      </c>
      <c r="V63" s="34">
        <f>AVERAGE(V61:V62)*'Fixed data'!$C$3</f>
        <v>1.5758087964073235</v>
      </c>
      <c r="W63" s="34">
        <f>AVERAGE(W61:W62)*'Fixed data'!$C$3</f>
        <v>1.7150802284764237</v>
      </c>
      <c r="X63" s="34">
        <f>AVERAGE(X61:X62)*'Fixed data'!$C$3</f>
        <v>1.8503972908760327</v>
      </c>
      <c r="Y63" s="34">
        <f>AVERAGE(Y61:Y62)*'Fixed data'!$C$3</f>
        <v>1.9817599836061504</v>
      </c>
      <c r="Z63" s="34">
        <f>AVERAGE(Z61:Z62)*'Fixed data'!$C$3</f>
        <v>2.1091683066667772</v>
      </c>
      <c r="AA63" s="34">
        <f>AVERAGE(AA61:AA62)*'Fixed data'!$C$3</f>
        <v>2.2326222600579131</v>
      </c>
      <c r="AB63" s="34">
        <f>AVERAGE(AB61:AB62)*'Fixed data'!$C$3</f>
        <v>2.3521218437795572</v>
      </c>
      <c r="AC63" s="34">
        <f>AVERAGE(AC61:AC62)*'Fixed data'!$C$3</f>
        <v>2.467667057831711</v>
      </c>
      <c r="AD63" s="34">
        <f>AVERAGE(AD61:AD62)*'Fixed data'!$C$3</f>
        <v>2.5792579022143736</v>
      </c>
      <c r="AE63" s="34">
        <f>AVERAGE(AE61:AE62)*'Fixed data'!$C$3</f>
        <v>2.6868943769275444</v>
      </c>
      <c r="AF63" s="34">
        <f>AVERAGE(AF61:AF62)*'Fixed data'!$C$3</f>
        <v>2.7905764819712244</v>
      </c>
      <c r="AG63" s="34">
        <f>AVERAGE(AG61:AG62)*'Fixed data'!$C$3</f>
        <v>2.8903042173454132</v>
      </c>
      <c r="AH63" s="34">
        <f>AVERAGE(AH61:AH62)*'Fixed data'!$C$3</f>
        <v>2.9860775830501112</v>
      </c>
      <c r="AI63" s="34">
        <f>AVERAGE(AI61:AI62)*'Fixed data'!$C$3</f>
        <v>3.0778965790853179</v>
      </c>
      <c r="AJ63" s="34">
        <f>AVERAGE(AJ61:AJ62)*'Fixed data'!$C$3</f>
        <v>3.1677383902857787</v>
      </c>
      <c r="AK63" s="34">
        <f>AVERAGE(AK61:AK62)*'Fixed data'!$C$3</f>
        <v>3.2575802014862405</v>
      </c>
      <c r="AL63" s="34">
        <f>AVERAGE(AL61:AL62)*'Fixed data'!$C$3</f>
        <v>3.3474220126867014</v>
      </c>
      <c r="AM63" s="34">
        <f>AVERAGE(AM61:AM62)*'Fixed data'!$C$3</f>
        <v>3.4372638238871631</v>
      </c>
      <c r="AN63" s="34">
        <f>AVERAGE(AN61:AN62)*'Fixed data'!$C$3</f>
        <v>3.527105635087624</v>
      </c>
      <c r="AO63" s="34">
        <f>AVERAGE(AO61:AO62)*'Fixed data'!$C$3</f>
        <v>3.6169474462880857</v>
      </c>
      <c r="AP63" s="34">
        <f>AVERAGE(AP61:AP62)*'Fixed data'!$C$3</f>
        <v>3.7067892574885466</v>
      </c>
      <c r="AQ63" s="34">
        <f>AVERAGE(AQ61:AQ62)*'Fixed data'!$C$3</f>
        <v>3.7966310686890083</v>
      </c>
      <c r="AR63" s="34">
        <f>AVERAGE(AR61:AR62)*'Fixed data'!$C$3</f>
        <v>3.8864728798894692</v>
      </c>
      <c r="AS63" s="34">
        <f>AVERAGE(AS61:AS62)*'Fixed data'!$C$3</f>
        <v>3.976314691089931</v>
      </c>
      <c r="AT63" s="34">
        <f>AVERAGE(AT61:AT62)*'Fixed data'!$C$3</f>
        <v>4.0661565022903918</v>
      </c>
      <c r="AU63" s="34">
        <f>AVERAGE(AU61:AU62)*'Fixed data'!$C$3</f>
        <v>4.155998313490854</v>
      </c>
      <c r="AV63" s="34">
        <f>AVERAGE(AV61:AV62)*'Fixed data'!$C$3</f>
        <v>4.2458401246913144</v>
      </c>
      <c r="AW63" s="34">
        <f>AVERAGE(AW61:AW62)*'Fixed data'!$C$3</f>
        <v>4.3356819358917766</v>
      </c>
      <c r="AX63" s="34">
        <f>AVERAGE(AX61:AX62)*'Fixed data'!$C$3</f>
        <v>4.3365504295286872</v>
      </c>
      <c r="AY63" s="34">
        <f>AVERAGE(AY61:AY62)*'Fixed data'!$C$3</f>
        <v>4.2480627561247948</v>
      </c>
      <c r="AZ63" s="34">
        <f>AVERAGE(AZ61:AZ62)*'Fixed data'!$C$3</f>
        <v>4.1589044779483624</v>
      </c>
      <c r="BA63" s="34">
        <f>AVERAGE(BA61:BA62)*'Fixed data'!$C$3</f>
        <v>4.0692846075411886</v>
      </c>
      <c r="BB63" s="34">
        <f>AVERAGE(BB61:BB62)*'Fixed data'!$C$3</f>
        <v>3.9794477241052117</v>
      </c>
      <c r="BC63" s="34">
        <f>AVERAGE(BC61:BC62)*'Fixed data'!$C$3</f>
        <v>3.8896983617906833</v>
      </c>
      <c r="BD63" s="34">
        <f>AVERAGE(BD61:BD62)*'Fixed data'!$C$3</f>
        <v>3.8004481721926009</v>
      </c>
    </row>
    <row r="64" spans="1:56" ht="15.75" thickBot="1" x14ac:dyDescent="0.35">
      <c r="A64" s="114"/>
      <c r="B64" s="12" t="s">
        <v>94</v>
      </c>
      <c r="C64" s="12" t="s">
        <v>45</v>
      </c>
      <c r="D64" s="12" t="s">
        <v>40</v>
      </c>
      <c r="E64" s="53">
        <f t="shared" ref="E64:BD64" si="9">E29+E60+E63</f>
        <v>-0.19557425625310171</v>
      </c>
      <c r="F64" s="53">
        <f t="shared" si="9"/>
        <v>-0.19692306999160156</v>
      </c>
      <c r="G64" s="53">
        <f t="shared" si="9"/>
        <v>-0.17548904033705026</v>
      </c>
      <c r="H64" s="53">
        <f t="shared" si="9"/>
        <v>-0.1300709450267889</v>
      </c>
      <c r="I64" s="53">
        <f t="shared" si="9"/>
        <v>-4.519138233064026E-2</v>
      </c>
      <c r="J64" s="53">
        <f t="shared" si="9"/>
        <v>9.5094103947467784E-2</v>
      </c>
      <c r="K64" s="53">
        <f t="shared" si="9"/>
        <v>0.2564988506142733</v>
      </c>
      <c r="L64" s="53">
        <f t="shared" si="9"/>
        <v>0.48173191129159643</v>
      </c>
      <c r="M64" s="53">
        <f t="shared" si="9"/>
        <v>0.97101885752748363</v>
      </c>
      <c r="N64" s="53">
        <f t="shared" si="9"/>
        <v>1.2861713248598066</v>
      </c>
      <c r="O64" s="53">
        <f t="shared" si="9"/>
        <v>1.5979315416456099</v>
      </c>
      <c r="P64" s="53">
        <f t="shared" si="9"/>
        <v>1.8467545690510674</v>
      </c>
      <c r="Q64" s="53">
        <f t="shared" si="9"/>
        <v>2.0916232267870338</v>
      </c>
      <c r="R64" s="53">
        <f t="shared" si="9"/>
        <v>2.3325375148535086</v>
      </c>
      <c r="S64" s="53">
        <f t="shared" si="9"/>
        <v>2.569497433250493</v>
      </c>
      <c r="T64" s="53">
        <f t="shared" si="9"/>
        <v>2.8025029819779861</v>
      </c>
      <c r="U64" s="53">
        <f t="shared" si="9"/>
        <v>3.031554161035988</v>
      </c>
      <c r="V64" s="53">
        <f t="shared" si="9"/>
        <v>3.256650970424499</v>
      </c>
      <c r="W64" s="53">
        <f t="shared" si="9"/>
        <v>3.4777934101435188</v>
      </c>
      <c r="X64" s="53">
        <f t="shared" si="9"/>
        <v>3.6949814801930474</v>
      </c>
      <c r="Y64" s="53">
        <f t="shared" si="9"/>
        <v>3.9082151805730847</v>
      </c>
      <c r="Z64" s="53">
        <f t="shared" si="9"/>
        <v>4.1174945112836312</v>
      </c>
      <c r="AA64" s="53">
        <f t="shared" si="9"/>
        <v>4.3228194723246869</v>
      </c>
      <c r="AB64" s="53">
        <f t="shared" si="9"/>
        <v>4.5241900636962509</v>
      </c>
      <c r="AC64" s="53">
        <f t="shared" si="9"/>
        <v>4.7216062853983232</v>
      </c>
      <c r="AD64" s="53">
        <f t="shared" si="9"/>
        <v>4.9150681374309055</v>
      </c>
      <c r="AE64" s="53">
        <f t="shared" si="9"/>
        <v>5.1045756197939962</v>
      </c>
      <c r="AF64" s="53">
        <f t="shared" si="9"/>
        <v>5.2901287324875961</v>
      </c>
      <c r="AG64" s="53">
        <f t="shared" si="9"/>
        <v>5.4717274755117042</v>
      </c>
      <c r="AH64" s="53">
        <f t="shared" si="9"/>
        <v>5.6493718488663216</v>
      </c>
      <c r="AI64" s="53">
        <f t="shared" si="9"/>
        <v>5.823061852551449</v>
      </c>
      <c r="AJ64" s="53">
        <f t="shared" si="9"/>
        <v>5.9129036637519095</v>
      </c>
      <c r="AK64" s="53">
        <f t="shared" si="9"/>
        <v>6.0027454749523717</v>
      </c>
      <c r="AL64" s="53">
        <f t="shared" si="9"/>
        <v>6.0925872861528321</v>
      </c>
      <c r="AM64" s="53">
        <f t="shared" si="9"/>
        <v>6.1824290973532943</v>
      </c>
      <c r="AN64" s="53">
        <f t="shared" si="9"/>
        <v>6.2722709085537547</v>
      </c>
      <c r="AO64" s="53">
        <f t="shared" si="9"/>
        <v>6.3621127197542169</v>
      </c>
      <c r="AP64" s="53">
        <f t="shared" si="9"/>
        <v>6.4519545309546773</v>
      </c>
      <c r="AQ64" s="53">
        <f t="shared" si="9"/>
        <v>6.5417963421551395</v>
      </c>
      <c r="AR64" s="53">
        <f t="shared" si="9"/>
        <v>6.6316381533555999</v>
      </c>
      <c r="AS64" s="53">
        <f t="shared" si="9"/>
        <v>6.7214799645560621</v>
      </c>
      <c r="AT64" s="53">
        <f t="shared" si="9"/>
        <v>6.8113217757565225</v>
      </c>
      <c r="AU64" s="53">
        <f t="shared" si="9"/>
        <v>6.9011635869569847</v>
      </c>
      <c r="AV64" s="53">
        <f t="shared" si="9"/>
        <v>6.9910053981574451</v>
      </c>
      <c r="AW64" s="53">
        <f t="shared" si="9"/>
        <v>7.0808472093579073</v>
      </c>
      <c r="AX64" s="53">
        <f t="shared" si="9"/>
        <v>6.160666866933223</v>
      </c>
      <c r="AY64" s="53">
        <f t="shared" si="9"/>
        <v>6.0880321739539234</v>
      </c>
      <c r="AZ64" s="53">
        <f t="shared" si="9"/>
        <v>6.0107892289155878</v>
      </c>
      <c r="BA64" s="53">
        <f t="shared" si="9"/>
        <v>5.9283675752975116</v>
      </c>
      <c r="BB64" s="53">
        <f t="shared" si="9"/>
        <v>5.8403185218137486</v>
      </c>
      <c r="BC64" s="53">
        <f t="shared" si="9"/>
        <v>5.74515726654709</v>
      </c>
      <c r="BD64" s="53">
        <f t="shared" si="9"/>
        <v>5.6406492922014992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1.8217553899982891E-2</v>
      </c>
      <c r="G67" s="81">
        <f>'Fixed data'!$G$7*G$88/1000000</f>
        <v>3.8616577539973385E-2</v>
      </c>
      <c r="H67" s="81">
        <f>'Fixed data'!$G$7*H$88/1000000</f>
        <v>6.359334814815637E-2</v>
      </c>
      <c r="I67" s="81">
        <f>'Fixed data'!$G$7*I$88/1000000</f>
        <v>9.7375946944794387E-2</v>
      </c>
      <c r="J67" s="81">
        <f>'Fixed data'!$G$7*J$88/1000000</f>
        <v>0.14786979070742567</v>
      </c>
      <c r="K67" s="81">
        <f>'Fixed data'!$G$7*K$88/1000000</f>
        <v>0.19305191750668538</v>
      </c>
      <c r="L67" s="81">
        <f>'Fixed data'!$G$7*L$88/1000000</f>
        <v>0.25221385563279697</v>
      </c>
      <c r="M67" s="81">
        <f>'Fixed data'!$G$7*M$88/1000000</f>
        <v>0.32937374539272096</v>
      </c>
      <c r="N67" s="81">
        <f>'Fixed data'!$G$7*N$88/1000000</f>
        <v>0.37203451129648646</v>
      </c>
      <c r="O67" s="81">
        <f>'Fixed data'!$G$7*O$88/1000000</f>
        <v>0.40372167041399826</v>
      </c>
      <c r="P67" s="81">
        <f>'Fixed data'!$G$7*P$88/1000000</f>
        <v>0.40372167041399826</v>
      </c>
      <c r="Q67" s="81">
        <f>'Fixed data'!$G$7*Q$88/1000000</f>
        <v>0.40372167041399826</v>
      </c>
      <c r="R67" s="81">
        <f>'Fixed data'!$G$7*R$88/1000000</f>
        <v>0.40372167041399826</v>
      </c>
      <c r="S67" s="81">
        <f>'Fixed data'!$G$7*S$88/1000000</f>
        <v>0.40372167041399826</v>
      </c>
      <c r="T67" s="81">
        <f>'Fixed data'!$G$7*T$88/1000000</f>
        <v>0.40372167041399826</v>
      </c>
      <c r="U67" s="81">
        <f>'Fixed data'!$G$7*U$88/1000000</f>
        <v>0.40372167041399826</v>
      </c>
      <c r="V67" s="81">
        <f>'Fixed data'!$G$7*V$88/1000000</f>
        <v>0.40372167041399826</v>
      </c>
      <c r="W67" s="81">
        <f>'Fixed data'!$G$7*W$88/1000000</f>
        <v>0.40372167041399826</v>
      </c>
      <c r="X67" s="81">
        <f>'Fixed data'!$G$7*X$88/1000000</f>
        <v>0.40372167041399826</v>
      </c>
      <c r="Y67" s="81">
        <f>'Fixed data'!$G$7*Y$88/1000000</f>
        <v>0.40372167041399826</v>
      </c>
      <c r="Z67" s="81">
        <f>'Fixed data'!$G$7*Z$88/1000000</f>
        <v>0.40372167041399826</v>
      </c>
      <c r="AA67" s="81">
        <f>'Fixed data'!$G$7*AA$88/1000000</f>
        <v>0.40372167041399826</v>
      </c>
      <c r="AB67" s="81">
        <f>'Fixed data'!$G$7*AB$88/1000000</f>
        <v>0.40372167041399826</v>
      </c>
      <c r="AC67" s="81">
        <f>'Fixed data'!$G$7*AC$88/1000000</f>
        <v>0.40372167041399826</v>
      </c>
      <c r="AD67" s="81">
        <f>'Fixed data'!$G$7*AD$88/1000000</f>
        <v>0.40372167041399826</v>
      </c>
      <c r="AE67" s="81">
        <f>'Fixed data'!$G$7*AE$88/1000000</f>
        <v>0.40372167041399826</v>
      </c>
      <c r="AF67" s="81">
        <f>'Fixed data'!$G$7*AF$88/1000000</f>
        <v>0.40372167041399826</v>
      </c>
      <c r="AG67" s="81">
        <f>'Fixed data'!$G$7*AG$88/1000000</f>
        <v>0.40372167041399826</v>
      </c>
      <c r="AH67" s="81">
        <f>'Fixed data'!$G$7*AH$88/1000000</f>
        <v>0.40372167041399826</v>
      </c>
      <c r="AI67" s="81">
        <f>'Fixed data'!$G$7*AI$88/1000000</f>
        <v>0.40372167041399826</v>
      </c>
      <c r="AJ67" s="81">
        <f>'Fixed data'!$G$7*AJ$88/1000000</f>
        <v>0.40372167041399826</v>
      </c>
      <c r="AK67" s="81">
        <f>'Fixed data'!$G$7*AK$88/1000000</f>
        <v>0.40372167041399826</v>
      </c>
      <c r="AL67" s="81">
        <f>'Fixed data'!$G$7*AL$88/1000000</f>
        <v>0.40372167041399826</v>
      </c>
      <c r="AM67" s="81">
        <f>'Fixed data'!$G$7*AM$88/1000000</f>
        <v>0.40372167041399826</v>
      </c>
      <c r="AN67" s="81">
        <f>'Fixed data'!$G$7*AN$88/1000000</f>
        <v>0.40372167041399826</v>
      </c>
      <c r="AO67" s="81">
        <f>'Fixed data'!$G$7*AO$88/1000000</f>
        <v>0.40372167041399826</v>
      </c>
      <c r="AP67" s="81">
        <f>'Fixed data'!$G$7*AP$88/1000000</f>
        <v>0.40372167041399826</v>
      </c>
      <c r="AQ67" s="81">
        <f>'Fixed data'!$G$7*AQ$88/1000000</f>
        <v>0.40372167041399826</v>
      </c>
      <c r="AR67" s="81">
        <f>'Fixed data'!$G$7*AR$88/1000000</f>
        <v>0.40372167041399826</v>
      </c>
      <c r="AS67" s="81">
        <f>'Fixed data'!$G$7*AS$88/1000000</f>
        <v>0.40372167041399826</v>
      </c>
      <c r="AT67" s="81">
        <f>'Fixed data'!$G$7*AT$88/1000000</f>
        <v>0.40372167041399826</v>
      </c>
      <c r="AU67" s="81">
        <f>'Fixed data'!$G$7*AU$88/1000000</f>
        <v>0.40372167041399826</v>
      </c>
      <c r="AV67" s="81">
        <f>'Fixed data'!$G$7*AV$88/1000000</f>
        <v>0.40372167041399826</v>
      </c>
      <c r="AW67" s="81">
        <f>'Fixed data'!$G$7*AW$88/1000000</f>
        <v>0.40372167041399826</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5.1467697485005584E-2</v>
      </c>
      <c r="G68" s="81">
        <f>'Fixed data'!$G$8*G89/1000000</f>
        <v>0.10909841912066344</v>
      </c>
      <c r="H68" s="81">
        <f>'Fixed data'!$G$8*H89/1000000</f>
        <v>0.17966205685555978</v>
      </c>
      <c r="I68" s="81">
        <f>'Fixed data'!$G$8*I89/1000000</f>
        <v>0.27510366140183801</v>
      </c>
      <c r="J68" s="81">
        <f>'Fixed data'!$G$8*J89/1000000</f>
        <v>0.41775738373459798</v>
      </c>
      <c r="K68" s="81">
        <f>'Fixed data'!$G$8*K89/1000000</f>
        <v>0.54540459952439957</v>
      </c>
      <c r="L68" s="81">
        <f>'Fixed data'!$G$8*L89/1000000</f>
        <v>0.71254716711708777</v>
      </c>
      <c r="M68" s="81">
        <f>'Fixed data'!$G$8*M89/1000000</f>
        <v>0.93053701833107971</v>
      </c>
      <c r="N68" s="81">
        <f>'Fixed data'!$G$8*N89/1000000</f>
        <v>1.0510609594742266</v>
      </c>
      <c r="O68" s="81">
        <f>'Fixed data'!$G$8*O89/1000000</f>
        <v>1.1405825894676396</v>
      </c>
      <c r="P68" s="81">
        <f>'Fixed data'!$G$8*P89/1000000</f>
        <v>1.1405825894676396</v>
      </c>
      <c r="Q68" s="81">
        <f>'Fixed data'!$G$8*Q89/1000000</f>
        <v>1.1405825894676396</v>
      </c>
      <c r="R68" s="81">
        <f>'Fixed data'!$G$8*R89/1000000</f>
        <v>1.1405825894676396</v>
      </c>
      <c r="S68" s="81">
        <f>'Fixed data'!$G$8*S89/1000000</f>
        <v>1.1405825894676396</v>
      </c>
      <c r="T68" s="81">
        <f>'Fixed data'!$G$8*T89/1000000</f>
        <v>1.1405825894676396</v>
      </c>
      <c r="U68" s="81">
        <f>'Fixed data'!$G$8*U89/1000000</f>
        <v>1.1405825894676396</v>
      </c>
      <c r="V68" s="81">
        <f>'Fixed data'!$G$8*V89/1000000</f>
        <v>1.1405825894676396</v>
      </c>
      <c r="W68" s="81">
        <f>'Fixed data'!$G$8*W89/1000000</f>
        <v>1.1405825894676396</v>
      </c>
      <c r="X68" s="81">
        <f>'Fixed data'!$G$8*X89/1000000</f>
        <v>1.1405825894676396</v>
      </c>
      <c r="Y68" s="81">
        <f>'Fixed data'!$G$8*Y89/1000000</f>
        <v>1.1405825894676396</v>
      </c>
      <c r="Z68" s="81">
        <f>'Fixed data'!$G$8*Z89/1000000</f>
        <v>1.1405825894676396</v>
      </c>
      <c r="AA68" s="81">
        <f>'Fixed data'!$G$8*AA89/1000000</f>
        <v>1.1405825894676396</v>
      </c>
      <c r="AB68" s="81">
        <f>'Fixed data'!$G$8*AB89/1000000</f>
        <v>1.1405825894676396</v>
      </c>
      <c r="AC68" s="81">
        <f>'Fixed data'!$G$8*AC89/1000000</f>
        <v>1.1405825894676396</v>
      </c>
      <c r="AD68" s="81">
        <f>'Fixed data'!$G$8*AD89/1000000</f>
        <v>1.1405825894676396</v>
      </c>
      <c r="AE68" s="81">
        <f>'Fixed data'!$G$8*AE89/1000000</f>
        <v>1.1405825894676396</v>
      </c>
      <c r="AF68" s="81">
        <f>'Fixed data'!$G$8*AF89/1000000</f>
        <v>1.1405825894676396</v>
      </c>
      <c r="AG68" s="81">
        <f>'Fixed data'!$G$8*AG89/1000000</f>
        <v>1.1405825894676396</v>
      </c>
      <c r="AH68" s="81">
        <f>'Fixed data'!$G$8*AH89/1000000</f>
        <v>1.1405825894676396</v>
      </c>
      <c r="AI68" s="81">
        <f>'Fixed data'!$G$8*AI89/1000000</f>
        <v>1.1405825894676396</v>
      </c>
      <c r="AJ68" s="81">
        <f>'Fixed data'!$G$8*AJ89/1000000</f>
        <v>1.1405825894676396</v>
      </c>
      <c r="AK68" s="81">
        <f>'Fixed data'!$G$8*AK89/1000000</f>
        <v>1.1405825894676396</v>
      </c>
      <c r="AL68" s="81">
        <f>'Fixed data'!$G$8*AL89/1000000</f>
        <v>1.1405825894676396</v>
      </c>
      <c r="AM68" s="81">
        <f>'Fixed data'!$G$8*AM89/1000000</f>
        <v>1.1405825894676396</v>
      </c>
      <c r="AN68" s="81">
        <f>'Fixed data'!$G$8*AN89/1000000</f>
        <v>1.1405825894676396</v>
      </c>
      <c r="AO68" s="81">
        <f>'Fixed data'!$G$8*AO89/1000000</f>
        <v>1.1405825894676396</v>
      </c>
      <c r="AP68" s="81">
        <f>'Fixed data'!$G$8*AP89/1000000</f>
        <v>1.1405825894676396</v>
      </c>
      <c r="AQ68" s="81">
        <f>'Fixed data'!$G$8*AQ89/1000000</f>
        <v>1.1405825894676396</v>
      </c>
      <c r="AR68" s="81">
        <f>'Fixed data'!$G$8*AR89/1000000</f>
        <v>1.1405825894676396</v>
      </c>
      <c r="AS68" s="81">
        <f>'Fixed data'!$G$8*AS89/1000000</f>
        <v>1.1405825894676396</v>
      </c>
      <c r="AT68" s="81">
        <f>'Fixed data'!$G$8*AT89/1000000</f>
        <v>1.1405825894676396</v>
      </c>
      <c r="AU68" s="81">
        <f>'Fixed data'!$G$8*AU89/1000000</f>
        <v>1.1405825894676396</v>
      </c>
      <c r="AV68" s="81">
        <f>'Fixed data'!$G$8*AV89/1000000</f>
        <v>1.1405825894676396</v>
      </c>
      <c r="AW68" s="81">
        <f>'Fixed data'!$G$8*AW89/1000000</f>
        <v>1.1405825894676396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6.9152232874683056E-5</v>
      </c>
      <c r="G70" s="34">
        <f>G91*'Fixed data'!$G$9</f>
        <v>1.5258240403189804E-4</v>
      </c>
      <c r="H70" s="34">
        <f>H91*'Fixed data'!$G$9</f>
        <v>2.4872139399300628E-4</v>
      </c>
      <c r="I70" s="34">
        <f>I91*'Fixed data'!$G$9</f>
        <v>3.7774495117709228E-4</v>
      </c>
      <c r="J70" s="34">
        <f>J91*'Fixed data'!$G$9</f>
        <v>5.5524971483770645E-4</v>
      </c>
      <c r="K70" s="34">
        <f>K91*'Fixed data'!$G$9</f>
        <v>7.1863620061529459E-4</v>
      </c>
      <c r="L70" s="34">
        <f>L91*'Fixed data'!$G$9</f>
        <v>9.3537729661811162E-4</v>
      </c>
      <c r="M70" s="34">
        <f>M91*'Fixed data'!$G$9</f>
        <v>1.2245332165594727E-3</v>
      </c>
      <c r="N70" s="34">
        <f>N91*'Fixed data'!$G$9</f>
        <v>1.383895229721201E-3</v>
      </c>
      <c r="O70" s="34">
        <f>O91*'Fixed data'!$G$9</f>
        <v>1.5023235118285807E-3</v>
      </c>
      <c r="P70" s="34">
        <f>P91*'Fixed data'!$G$9</f>
        <v>1.5023235118285807E-3</v>
      </c>
      <c r="Q70" s="34">
        <f>Q91*'Fixed data'!$G$9</f>
        <v>1.5023235118285807E-3</v>
      </c>
      <c r="R70" s="34">
        <f>R91*'Fixed data'!$G$9</f>
        <v>1.5023235118285807E-3</v>
      </c>
      <c r="S70" s="34">
        <f>S91*'Fixed data'!$G$9</f>
        <v>1.5023235118285807E-3</v>
      </c>
      <c r="T70" s="34">
        <f>T91*'Fixed data'!$G$9</f>
        <v>1.5023235118285807E-3</v>
      </c>
      <c r="U70" s="34">
        <f>U91*'Fixed data'!$G$9</f>
        <v>1.5023235118285807E-3</v>
      </c>
      <c r="V70" s="34">
        <f>V91*'Fixed data'!$G$9</f>
        <v>1.5023235118285807E-3</v>
      </c>
      <c r="W70" s="34">
        <f>W91*'Fixed data'!$G$9</f>
        <v>1.5023235118285807E-3</v>
      </c>
      <c r="X70" s="34">
        <f>X91*'Fixed data'!$G$9</f>
        <v>1.5023235118285807E-3</v>
      </c>
      <c r="Y70" s="34">
        <f>Y91*'Fixed data'!$G$9</f>
        <v>1.5023235118285807E-3</v>
      </c>
      <c r="Z70" s="34">
        <f>Z91*'Fixed data'!$G$9</f>
        <v>1.5023235118285807E-3</v>
      </c>
      <c r="AA70" s="34">
        <f>AA91*'Fixed data'!$G$9</f>
        <v>1.5023235118285807E-3</v>
      </c>
      <c r="AB70" s="34">
        <f>AB91*'Fixed data'!$G$9</f>
        <v>1.5023235118285807E-3</v>
      </c>
      <c r="AC70" s="34">
        <f>AC91*'Fixed data'!$G$9</f>
        <v>1.5023235118285807E-3</v>
      </c>
      <c r="AD70" s="34">
        <f>AD91*'Fixed data'!$G$9</f>
        <v>1.5023235118285807E-3</v>
      </c>
      <c r="AE70" s="34">
        <f>AE91*'Fixed data'!$G$9</f>
        <v>1.5023235118285807E-3</v>
      </c>
      <c r="AF70" s="34">
        <f>AF91*'Fixed data'!$G$9</f>
        <v>1.5023235118285807E-3</v>
      </c>
      <c r="AG70" s="34">
        <f>AG91*'Fixed data'!$G$9</f>
        <v>1.5023235118285807E-3</v>
      </c>
      <c r="AH70" s="34">
        <f>AH91*'Fixed data'!$G$9</f>
        <v>1.5023235118285807E-3</v>
      </c>
      <c r="AI70" s="34">
        <f>AI91*'Fixed data'!$G$9</f>
        <v>1.5023235118285807E-3</v>
      </c>
      <c r="AJ70" s="34">
        <f>AJ91*'Fixed data'!$G$9</f>
        <v>1.5023235118285807E-3</v>
      </c>
      <c r="AK70" s="34">
        <f>AK91*'Fixed data'!$G$9</f>
        <v>1.5023235118285807E-3</v>
      </c>
      <c r="AL70" s="34">
        <f>AL91*'Fixed data'!$G$9</f>
        <v>1.5023235118285807E-3</v>
      </c>
      <c r="AM70" s="34">
        <f>AM91*'Fixed data'!$G$9</f>
        <v>1.5023235118285807E-3</v>
      </c>
      <c r="AN70" s="34">
        <f>AN91*'Fixed data'!$G$9</f>
        <v>1.5023235118285807E-3</v>
      </c>
      <c r="AO70" s="34">
        <f>AO91*'Fixed data'!$G$9</f>
        <v>1.5023235118285807E-3</v>
      </c>
      <c r="AP70" s="34">
        <f>AP91*'Fixed data'!$G$9</f>
        <v>1.5023235118285807E-3</v>
      </c>
      <c r="AQ70" s="34">
        <f>AQ91*'Fixed data'!$G$9</f>
        <v>1.5023235118285807E-3</v>
      </c>
      <c r="AR70" s="34">
        <f>AR91*'Fixed data'!$G$9</f>
        <v>1.5023235118285807E-3</v>
      </c>
      <c r="AS70" s="34">
        <f>AS91*'Fixed data'!$G$9</f>
        <v>1.5023235118285807E-3</v>
      </c>
      <c r="AT70" s="34">
        <f>AT91*'Fixed data'!$G$9</f>
        <v>1.5023235118285807E-3</v>
      </c>
      <c r="AU70" s="34">
        <f>AU91*'Fixed data'!$G$9</f>
        <v>1.5023235118285807E-3</v>
      </c>
      <c r="AV70" s="34">
        <f>AV91*'Fixed data'!$G$9</f>
        <v>1.5023235118285807E-3</v>
      </c>
      <c r="AW70" s="34">
        <f>AW91*'Fixed data'!$G$9</f>
        <v>1.5023235118285807E-3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9.1474511333786235E-6</v>
      </c>
      <c r="G71" s="34">
        <f>G92*'Fixed data'!$G$10</f>
        <v>2.0183586656190278E-5</v>
      </c>
      <c r="H71" s="34">
        <f>H92*'Fixed data'!$G$10</f>
        <v>3.2900843585193575E-5</v>
      </c>
      <c r="I71" s="34">
        <f>I92*'Fixed data'!$G$10</f>
        <v>4.9968068103235128E-5</v>
      </c>
      <c r="J71" s="34">
        <f>J92*'Fixed data'!$G$10</f>
        <v>7.3448382245366495E-5</v>
      </c>
      <c r="K71" s="34">
        <f>K92*'Fixed data'!$G$10</f>
        <v>9.5061131861324475E-5</v>
      </c>
      <c r="L71" s="34">
        <f>L92*'Fixed data'!$G$10</f>
        <v>1.2373162451010986E-4</v>
      </c>
      <c r="M71" s="34">
        <f>M92*'Fixed data'!$G$10</f>
        <v>1.6198114354421011E-4</v>
      </c>
      <c r="N71" s="34">
        <f>N92*'Fixed data'!$G$10</f>
        <v>1.8306153628518611E-4</v>
      </c>
      <c r="O71" s="34">
        <f>O92*'Fixed data'!$G$10</f>
        <v>1.9872721877081759E-4</v>
      </c>
      <c r="P71" s="34">
        <f>P92*'Fixed data'!$G$10</f>
        <v>1.9872721877081759E-4</v>
      </c>
      <c r="Q71" s="34">
        <f>Q92*'Fixed data'!$G$10</f>
        <v>1.9872721877081759E-4</v>
      </c>
      <c r="R71" s="34">
        <f>R92*'Fixed data'!$G$10</f>
        <v>1.9872721877081759E-4</v>
      </c>
      <c r="S71" s="34">
        <f>S92*'Fixed data'!$G$10</f>
        <v>1.9872721877081759E-4</v>
      </c>
      <c r="T71" s="34">
        <f>T92*'Fixed data'!$G$10</f>
        <v>1.9872721877081759E-4</v>
      </c>
      <c r="U71" s="34">
        <f>U92*'Fixed data'!$G$10</f>
        <v>1.9872721877081759E-4</v>
      </c>
      <c r="V71" s="34">
        <f>V92*'Fixed data'!$G$10</f>
        <v>1.9872721877081759E-4</v>
      </c>
      <c r="W71" s="34">
        <f>W92*'Fixed data'!$G$10</f>
        <v>1.9872721877081759E-4</v>
      </c>
      <c r="X71" s="34">
        <f>X92*'Fixed data'!$G$10</f>
        <v>1.9872721877081759E-4</v>
      </c>
      <c r="Y71" s="34">
        <f>Y92*'Fixed data'!$G$10</f>
        <v>1.9872721877081759E-4</v>
      </c>
      <c r="Z71" s="34">
        <f>Z92*'Fixed data'!$G$10</f>
        <v>1.9872721877081759E-4</v>
      </c>
      <c r="AA71" s="34">
        <f>AA92*'Fixed data'!$G$10</f>
        <v>1.9872721877081759E-4</v>
      </c>
      <c r="AB71" s="34">
        <f>AB92*'Fixed data'!$G$10</f>
        <v>1.9872721877081759E-4</v>
      </c>
      <c r="AC71" s="34">
        <f>AC92*'Fixed data'!$G$10</f>
        <v>1.9872721877081759E-4</v>
      </c>
      <c r="AD71" s="34">
        <f>AD92*'Fixed data'!$G$10</f>
        <v>1.9872721877081759E-4</v>
      </c>
      <c r="AE71" s="34">
        <f>AE92*'Fixed data'!$G$10</f>
        <v>1.9872721877081759E-4</v>
      </c>
      <c r="AF71" s="34">
        <f>AF92*'Fixed data'!$G$10</f>
        <v>1.9872721877081759E-4</v>
      </c>
      <c r="AG71" s="34">
        <f>AG92*'Fixed data'!$G$10</f>
        <v>1.9872721877081759E-4</v>
      </c>
      <c r="AH71" s="34">
        <f>AH92*'Fixed data'!$G$10</f>
        <v>1.9872721877081759E-4</v>
      </c>
      <c r="AI71" s="34">
        <f>AI92*'Fixed data'!$G$10</f>
        <v>1.9872721877081759E-4</v>
      </c>
      <c r="AJ71" s="34">
        <f>AJ92*'Fixed data'!$G$10</f>
        <v>1.9872721877081759E-4</v>
      </c>
      <c r="AK71" s="34">
        <f>AK92*'Fixed data'!$G$10</f>
        <v>1.9872721877081759E-4</v>
      </c>
      <c r="AL71" s="34">
        <f>AL92*'Fixed data'!$G$10</f>
        <v>1.9872721877081759E-4</v>
      </c>
      <c r="AM71" s="34">
        <f>AM92*'Fixed data'!$G$10</f>
        <v>1.9872721877081759E-4</v>
      </c>
      <c r="AN71" s="34">
        <f>AN92*'Fixed data'!$G$10</f>
        <v>1.9872721877081759E-4</v>
      </c>
      <c r="AO71" s="34">
        <f>AO92*'Fixed data'!$G$10</f>
        <v>1.9872721877081759E-4</v>
      </c>
      <c r="AP71" s="34">
        <f>AP92*'Fixed data'!$G$10</f>
        <v>1.9872721877081759E-4</v>
      </c>
      <c r="AQ71" s="34">
        <f>AQ92*'Fixed data'!$G$10</f>
        <v>1.9872721877081759E-4</v>
      </c>
      <c r="AR71" s="34">
        <f>AR92*'Fixed data'!$G$10</f>
        <v>1.9872721877081759E-4</v>
      </c>
      <c r="AS71" s="34">
        <f>AS92*'Fixed data'!$G$10</f>
        <v>1.9872721877081759E-4</v>
      </c>
      <c r="AT71" s="34">
        <f>AT92*'Fixed data'!$G$10</f>
        <v>1.9872721877081759E-4</v>
      </c>
      <c r="AU71" s="34">
        <f>AU92*'Fixed data'!$G$10</f>
        <v>1.9872721877081759E-4</v>
      </c>
      <c r="AV71" s="34">
        <f>AV92*'Fixed data'!$G$10</f>
        <v>1.9872721877081759E-4</v>
      </c>
      <c r="AW71" s="34">
        <f>AW92*'Fixed data'!$G$10</f>
        <v>1.9872721877081759E-4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6.9763551068996538E-2</v>
      </c>
      <c r="G76" s="53">
        <f t="shared" si="10"/>
        <v>0.14788776265132492</v>
      </c>
      <c r="H76" s="53">
        <f t="shared" si="10"/>
        <v>0.24353702724129436</v>
      </c>
      <c r="I76" s="53">
        <f t="shared" si="10"/>
        <v>0.37290732136591276</v>
      </c>
      <c r="J76" s="53">
        <f t="shared" si="10"/>
        <v>0.56625587253910659</v>
      </c>
      <c r="K76" s="53">
        <f t="shared" si="10"/>
        <v>0.73927021436356155</v>
      </c>
      <c r="L76" s="53">
        <f t="shared" si="10"/>
        <v>0.96582013167101288</v>
      </c>
      <c r="M76" s="53">
        <f t="shared" si="10"/>
        <v>1.2612972780839045</v>
      </c>
      <c r="N76" s="53">
        <f t="shared" si="10"/>
        <v>1.4246624275367195</v>
      </c>
      <c r="O76" s="53">
        <f t="shared" si="10"/>
        <v>1.5460053106122373</v>
      </c>
      <c r="P76" s="53">
        <f t="shared" si="10"/>
        <v>1.5460053106122373</v>
      </c>
      <c r="Q76" s="53">
        <f t="shared" si="10"/>
        <v>1.5460053106122373</v>
      </c>
      <c r="R76" s="53">
        <f t="shared" si="10"/>
        <v>1.5460053106122373</v>
      </c>
      <c r="S76" s="53">
        <f t="shared" si="10"/>
        <v>1.5460053106122373</v>
      </c>
      <c r="T76" s="53">
        <f t="shared" si="10"/>
        <v>1.5460053106122373</v>
      </c>
      <c r="U76" s="53">
        <f t="shared" si="10"/>
        <v>1.5460053106122373</v>
      </c>
      <c r="V76" s="53">
        <f t="shared" si="10"/>
        <v>1.5460053106122373</v>
      </c>
      <c r="W76" s="53">
        <f t="shared" si="10"/>
        <v>1.5460053106122373</v>
      </c>
      <c r="X76" s="53">
        <f t="shared" si="10"/>
        <v>1.5460053106122373</v>
      </c>
      <c r="Y76" s="53">
        <f t="shared" si="10"/>
        <v>1.5460053106122373</v>
      </c>
      <c r="Z76" s="53">
        <f t="shared" si="10"/>
        <v>1.5460053106122373</v>
      </c>
      <c r="AA76" s="53">
        <f t="shared" si="10"/>
        <v>1.5460053106122373</v>
      </c>
      <c r="AB76" s="53">
        <f t="shared" si="10"/>
        <v>1.5460053106122373</v>
      </c>
      <c r="AC76" s="53">
        <f t="shared" si="10"/>
        <v>1.5460053106122373</v>
      </c>
      <c r="AD76" s="53">
        <f t="shared" si="10"/>
        <v>1.5460053106122373</v>
      </c>
      <c r="AE76" s="53">
        <f t="shared" si="10"/>
        <v>1.5460053106122373</v>
      </c>
      <c r="AF76" s="53">
        <f t="shared" si="10"/>
        <v>1.5460053106122373</v>
      </c>
      <c r="AG76" s="53">
        <f t="shared" si="10"/>
        <v>1.5460053106122373</v>
      </c>
      <c r="AH76" s="53">
        <f t="shared" si="10"/>
        <v>1.5460053106122373</v>
      </c>
      <c r="AI76" s="53">
        <f t="shared" si="10"/>
        <v>1.5460053106122373</v>
      </c>
      <c r="AJ76" s="53">
        <f t="shared" si="10"/>
        <v>1.5460053106122373</v>
      </c>
      <c r="AK76" s="53">
        <f t="shared" si="10"/>
        <v>1.5460053106122373</v>
      </c>
      <c r="AL76" s="53">
        <f t="shared" si="10"/>
        <v>1.5460053106122373</v>
      </c>
      <c r="AM76" s="53">
        <f t="shared" si="10"/>
        <v>1.5460053106122373</v>
      </c>
      <c r="AN76" s="53">
        <f t="shared" si="10"/>
        <v>1.5460053106122373</v>
      </c>
      <c r="AO76" s="53">
        <f t="shared" si="10"/>
        <v>1.5460053106122373</v>
      </c>
      <c r="AP76" s="53">
        <f t="shared" si="10"/>
        <v>1.5460053106122373</v>
      </c>
      <c r="AQ76" s="53">
        <f t="shared" si="10"/>
        <v>1.5460053106122373</v>
      </c>
      <c r="AR76" s="53">
        <f t="shared" si="10"/>
        <v>1.5460053106122373</v>
      </c>
      <c r="AS76" s="53">
        <f t="shared" si="10"/>
        <v>1.5460053106122373</v>
      </c>
      <c r="AT76" s="53">
        <f t="shared" si="10"/>
        <v>1.5460053106122373</v>
      </c>
      <c r="AU76" s="53">
        <f t="shared" si="10"/>
        <v>1.5460053106122373</v>
      </c>
      <c r="AV76" s="53">
        <f t="shared" si="10"/>
        <v>1.5460053106122373</v>
      </c>
      <c r="AW76" s="53">
        <f t="shared" si="10"/>
        <v>1.5460053106122373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-0.19557425625310171</v>
      </c>
      <c r="F77" s="54">
        <f>IF('Fixed data'!$G$19=FALSE,F64+F76,F64)</f>
        <v>-0.12715951892260502</v>
      </c>
      <c r="G77" s="54">
        <f>IF('Fixed data'!$G$19=FALSE,G64+G76,G64)</f>
        <v>-2.7601277685725345E-2</v>
      </c>
      <c r="H77" s="54">
        <f>IF('Fixed data'!$G$19=FALSE,H64+H76,H64)</f>
        <v>0.11346608221450546</v>
      </c>
      <c r="I77" s="54">
        <f>IF('Fixed data'!$G$19=FALSE,I64+I76,I64)</f>
        <v>0.32771593903527252</v>
      </c>
      <c r="J77" s="54">
        <f>IF('Fixed data'!$G$19=FALSE,J64+J76,J64)</f>
        <v>0.66134997648657434</v>
      </c>
      <c r="K77" s="54">
        <f>IF('Fixed data'!$G$19=FALSE,K64+K76,K64)</f>
        <v>0.99576906497783479</v>
      </c>
      <c r="L77" s="54">
        <f>IF('Fixed data'!$G$19=FALSE,L64+L76,L64)</f>
        <v>1.4475520429626094</v>
      </c>
      <c r="M77" s="54">
        <f>IF('Fixed data'!$G$19=FALSE,M64+M76,M64)</f>
        <v>2.2323161356113879</v>
      </c>
      <c r="N77" s="54">
        <f>IF('Fixed data'!$G$19=FALSE,N64+N76,N64)</f>
        <v>2.710833752396526</v>
      </c>
      <c r="O77" s="54">
        <f>IF('Fixed data'!$G$19=FALSE,O64+O76,O64)</f>
        <v>3.1439368522578475</v>
      </c>
      <c r="P77" s="54">
        <f>IF('Fixed data'!$G$19=FALSE,P64+P76,P64)</f>
        <v>3.3927598796633047</v>
      </c>
      <c r="Q77" s="54">
        <f>IF('Fixed data'!$G$19=FALSE,Q64+Q76,Q64)</f>
        <v>3.6376285373992712</v>
      </c>
      <c r="R77" s="54">
        <f>IF('Fixed data'!$G$19=FALSE,R64+R76,R64)</f>
        <v>3.8785428254657459</v>
      </c>
      <c r="S77" s="54">
        <f>IF('Fixed data'!$G$19=FALSE,S64+S76,S64)</f>
        <v>4.1155027438627307</v>
      </c>
      <c r="T77" s="54">
        <f>IF('Fixed data'!$G$19=FALSE,T64+T76,T64)</f>
        <v>4.348508292590223</v>
      </c>
      <c r="U77" s="54">
        <f>IF('Fixed data'!$G$19=FALSE,U64+U76,U64)</f>
        <v>4.5775594716482253</v>
      </c>
      <c r="V77" s="54">
        <f>IF('Fixed data'!$G$19=FALSE,V64+V76,V64)</f>
        <v>4.8026562810367359</v>
      </c>
      <c r="W77" s="54">
        <f>IF('Fixed data'!$G$19=FALSE,W64+W76,W64)</f>
        <v>5.0237987207557566</v>
      </c>
      <c r="X77" s="54">
        <f>IF('Fixed data'!$G$19=FALSE,X64+X76,X64)</f>
        <v>5.2409867908052847</v>
      </c>
      <c r="Y77" s="54">
        <f>IF('Fixed data'!$G$19=FALSE,Y64+Y76,Y64)</f>
        <v>5.454220491185322</v>
      </c>
      <c r="Z77" s="54">
        <f>IF('Fixed data'!$G$19=FALSE,Z64+Z76,Z64)</f>
        <v>5.6634998218958685</v>
      </c>
      <c r="AA77" s="54">
        <f>IF('Fixed data'!$G$19=FALSE,AA64+AA76,AA64)</f>
        <v>5.8688247829369242</v>
      </c>
      <c r="AB77" s="54">
        <f>IF('Fixed data'!$G$19=FALSE,AB64+AB76,AB64)</f>
        <v>6.0701953743084882</v>
      </c>
      <c r="AC77" s="54">
        <f>IF('Fixed data'!$G$19=FALSE,AC64+AC76,AC64)</f>
        <v>6.2676115960105605</v>
      </c>
      <c r="AD77" s="54">
        <f>IF('Fixed data'!$G$19=FALSE,AD64+AD76,AD64)</f>
        <v>6.4610734480431429</v>
      </c>
      <c r="AE77" s="54">
        <f>IF('Fixed data'!$G$19=FALSE,AE64+AE76,AE64)</f>
        <v>6.6505809304062335</v>
      </c>
      <c r="AF77" s="54">
        <f>IF('Fixed data'!$G$19=FALSE,AF64+AF76,AF64)</f>
        <v>6.8361340430998334</v>
      </c>
      <c r="AG77" s="54">
        <f>IF('Fixed data'!$G$19=FALSE,AG64+AG76,AG64)</f>
        <v>7.0177327861239416</v>
      </c>
      <c r="AH77" s="54">
        <f>IF('Fixed data'!$G$19=FALSE,AH64+AH76,AH64)</f>
        <v>7.1953771594785589</v>
      </c>
      <c r="AI77" s="54">
        <f>IF('Fixed data'!$G$19=FALSE,AI64+AI76,AI64)</f>
        <v>7.3690671631636864</v>
      </c>
      <c r="AJ77" s="54">
        <f>IF('Fixed data'!$G$19=FALSE,AJ64+AJ76,AJ64)</f>
        <v>7.4589089743641468</v>
      </c>
      <c r="AK77" s="54">
        <f>IF('Fixed data'!$G$19=FALSE,AK64+AK76,AK64)</f>
        <v>7.548750785564609</v>
      </c>
      <c r="AL77" s="54">
        <f>IF('Fixed data'!$G$19=FALSE,AL64+AL76,AL64)</f>
        <v>7.6385925967650694</v>
      </c>
      <c r="AM77" s="54">
        <f>IF('Fixed data'!$G$19=FALSE,AM64+AM76,AM64)</f>
        <v>7.7284344079655316</v>
      </c>
      <c r="AN77" s="54">
        <f>IF('Fixed data'!$G$19=FALSE,AN64+AN76,AN64)</f>
        <v>7.818276219165992</v>
      </c>
      <c r="AO77" s="54">
        <f>IF('Fixed data'!$G$19=FALSE,AO64+AO76,AO64)</f>
        <v>7.9081180303664542</v>
      </c>
      <c r="AP77" s="54">
        <f>IF('Fixed data'!$G$19=FALSE,AP64+AP76,AP64)</f>
        <v>7.9979598415669146</v>
      </c>
      <c r="AQ77" s="54">
        <f>IF('Fixed data'!$G$19=FALSE,AQ64+AQ76,AQ64)</f>
        <v>8.0878016527673768</v>
      </c>
      <c r="AR77" s="54">
        <f>IF('Fixed data'!$G$19=FALSE,AR64+AR76,AR64)</f>
        <v>8.1776434639678364</v>
      </c>
      <c r="AS77" s="54">
        <f>IF('Fixed data'!$G$19=FALSE,AS64+AS76,AS64)</f>
        <v>8.2674852751682995</v>
      </c>
      <c r="AT77" s="54">
        <f>IF('Fixed data'!$G$19=FALSE,AT64+AT76,AT64)</f>
        <v>8.357327086368759</v>
      </c>
      <c r="AU77" s="54">
        <f>IF('Fixed data'!$G$19=FALSE,AU64+AU76,AU64)</f>
        <v>8.4471688975692221</v>
      </c>
      <c r="AV77" s="54">
        <f>IF('Fixed data'!$G$19=FALSE,AV64+AV76,AV64)</f>
        <v>8.5370107087696816</v>
      </c>
      <c r="AW77" s="54">
        <f>IF('Fixed data'!$G$19=FALSE,AW64+AW76,AW64)</f>
        <v>8.6268525199701447</v>
      </c>
      <c r="AX77" s="54">
        <f>IF('Fixed data'!$G$19=FALSE,AX64+AX76,AX64)</f>
        <v>6.160666866933223</v>
      </c>
      <c r="AY77" s="54">
        <f>IF('Fixed data'!$G$19=FALSE,AY64+AY76,AY64)</f>
        <v>6.0880321739539234</v>
      </c>
      <c r="AZ77" s="54">
        <f>IF('Fixed data'!$G$19=FALSE,AZ64+AZ76,AZ64)</f>
        <v>6.0107892289155878</v>
      </c>
      <c r="BA77" s="54">
        <f>IF('Fixed data'!$G$19=FALSE,BA64+BA76,BA64)</f>
        <v>5.9283675752975116</v>
      </c>
      <c r="BB77" s="54">
        <f>IF('Fixed data'!$G$19=FALSE,BB64+BB76,BB64)</f>
        <v>5.8403185218137486</v>
      </c>
      <c r="BC77" s="54">
        <f>IF('Fixed data'!$G$19=FALSE,BC64+BC76,BC64)</f>
        <v>5.74515726654709</v>
      </c>
      <c r="BD77" s="54">
        <f>IF('Fixed data'!$G$19=FALSE,BD64+BD76,BD64)</f>
        <v>5.6406492922014992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-0.18896063406096786</v>
      </c>
      <c r="F80" s="55">
        <f t="shared" ref="F80:BD80" si="11">F77*F78</f>
        <v>-0.11870477156769589</v>
      </c>
      <c r="G80" s="55">
        <f t="shared" si="11"/>
        <v>-2.4894771075757528E-2</v>
      </c>
      <c r="H80" s="55">
        <f t="shared" si="11"/>
        <v>9.887913545323801E-2</v>
      </c>
      <c r="I80" s="55">
        <f t="shared" si="11"/>
        <v>0.27592802701954344</v>
      </c>
      <c r="J80" s="55">
        <f t="shared" si="11"/>
        <v>0.53800863198474536</v>
      </c>
      <c r="K80" s="55">
        <f t="shared" si="11"/>
        <v>0.78266548400115665</v>
      </c>
      <c r="L80" s="55">
        <f t="shared" si="11"/>
        <v>1.099287749650248</v>
      </c>
      <c r="M80" s="55">
        <f t="shared" si="11"/>
        <v>1.6379194884167061</v>
      </c>
      <c r="N80" s="55">
        <f t="shared" si="11"/>
        <v>1.9217610479133556</v>
      </c>
      <c r="O80" s="55">
        <f t="shared" si="11"/>
        <v>2.1534260711894384</v>
      </c>
      <c r="P80" s="55">
        <f t="shared" si="11"/>
        <v>2.2452718234666103</v>
      </c>
      <c r="Q80" s="55">
        <f t="shared" si="11"/>
        <v>2.325914793652899</v>
      </c>
      <c r="R80" s="55">
        <f t="shared" si="11"/>
        <v>2.396093130380974</v>
      </c>
      <c r="S80" s="55">
        <f t="shared" si="11"/>
        <v>2.4565049787363078</v>
      </c>
      <c r="T80" s="55">
        <f t="shared" si="11"/>
        <v>2.5078104394775584</v>
      </c>
      <c r="U80" s="55">
        <f t="shared" si="11"/>
        <v>2.550633438188938</v>
      </c>
      <c r="V80" s="55">
        <f t="shared" si="11"/>
        <v>2.5855635083274211</v>
      </c>
      <c r="W80" s="55">
        <f t="shared" si="11"/>
        <v>2.6131574919589284</v>
      </c>
      <c r="X80" s="55">
        <f t="shared" si="11"/>
        <v>2.6339411618157609</v>
      </c>
      <c r="Y80" s="55">
        <f t="shared" si="11"/>
        <v>2.6484107681525537</v>
      </c>
      <c r="Z80" s="55">
        <f t="shared" si="11"/>
        <v>2.657034513729335</v>
      </c>
      <c r="AA80" s="55">
        <f t="shared" si="11"/>
        <v>2.660253960107934</v>
      </c>
      <c r="AB80" s="55">
        <f t="shared" si="11"/>
        <v>2.6584853683114233</v>
      </c>
      <c r="AC80" s="55">
        <f t="shared" si="11"/>
        <v>2.6521209767655383</v>
      </c>
      <c r="AD80" s="55">
        <f t="shared" si="11"/>
        <v>2.6415302193156731</v>
      </c>
      <c r="AE80" s="55">
        <f t="shared" si="11"/>
        <v>2.6270608859929507</v>
      </c>
      <c r="AF80" s="55">
        <f t="shared" si="11"/>
        <v>2.6090402290878285</v>
      </c>
      <c r="AG80" s="55">
        <f t="shared" si="11"/>
        <v>2.5877760169794217</v>
      </c>
      <c r="AH80" s="55">
        <f t="shared" si="11"/>
        <v>2.5635575380631299</v>
      </c>
      <c r="AI80" s="55">
        <f t="shared" si="11"/>
        <v>2.9475321370940617</v>
      </c>
      <c r="AJ80" s="55">
        <f t="shared" si="11"/>
        <v>2.8965705890021693</v>
      </c>
      <c r="AK80" s="55">
        <f t="shared" si="11"/>
        <v>2.8460771762186892</v>
      </c>
      <c r="AL80" s="55">
        <f t="shared" si="11"/>
        <v>2.7960678612577348</v>
      </c>
      <c r="AM80" s="55">
        <f t="shared" si="11"/>
        <v>2.746557279642043</v>
      </c>
      <c r="AN80" s="55">
        <f t="shared" si="11"/>
        <v>2.6975588036618663</v>
      </c>
      <c r="AO80" s="55">
        <f t="shared" si="11"/>
        <v>2.6490846035454827</v>
      </c>
      <c r="AP80" s="55">
        <f t="shared" si="11"/>
        <v>2.6011457061380221</v>
      </c>
      <c r="AQ80" s="55">
        <f t="shared" si="11"/>
        <v>2.5537520511818661</v>
      </c>
      <c r="AR80" s="55">
        <f t="shared" si="11"/>
        <v>2.5069125452885501</v>
      </c>
      <c r="AS80" s="55">
        <f t="shared" si="11"/>
        <v>2.4606351136888942</v>
      </c>
      <c r="AT80" s="55">
        <f t="shared" si="11"/>
        <v>2.4149267498450095</v>
      </c>
      <c r="AU80" s="55">
        <f t="shared" si="11"/>
        <v>2.3697935630048321</v>
      </c>
      <c r="AV80" s="55">
        <f t="shared" si="11"/>
        <v>2.3252408237769293</v>
      </c>
      <c r="AW80" s="55">
        <f t="shared" si="11"/>
        <v>2.2812730078005869</v>
      </c>
      <c r="AX80" s="55">
        <f t="shared" si="11"/>
        <v>1.5816682211297495</v>
      </c>
      <c r="AY80" s="55">
        <f t="shared" si="11"/>
        <v>1.5174953808225429</v>
      </c>
      <c r="AZ80" s="55">
        <f t="shared" si="11"/>
        <v>1.4546037861544356</v>
      </c>
      <c r="BA80" s="55">
        <f t="shared" si="11"/>
        <v>1.3928716939870212</v>
      </c>
      <c r="BB80" s="55">
        <f t="shared" si="11"/>
        <v>1.3322180030529467</v>
      </c>
      <c r="BC80" s="55">
        <f t="shared" si="11"/>
        <v>1.2723408223348951</v>
      </c>
      <c r="BD80" s="55">
        <f t="shared" si="11"/>
        <v>1.2128117995685048</v>
      </c>
    </row>
    <row r="81" spans="1:56" x14ac:dyDescent="0.3">
      <c r="A81" s="74"/>
      <c r="B81" s="15" t="s">
        <v>18</v>
      </c>
      <c r="C81" s="15"/>
      <c r="D81" s="14" t="s">
        <v>40</v>
      </c>
      <c r="E81" s="56">
        <f>+E80</f>
        <v>-0.18896063406096786</v>
      </c>
      <c r="F81" s="56">
        <f t="shared" ref="F81:BD81" si="12">+E81+F80</f>
        <v>-0.30766540562866374</v>
      </c>
      <c r="G81" s="56">
        <f t="shared" si="12"/>
        <v>-0.33256017670442128</v>
      </c>
      <c r="H81" s="56">
        <f t="shared" si="12"/>
        <v>-0.23368104125118327</v>
      </c>
      <c r="I81" s="56">
        <f t="shared" si="12"/>
        <v>4.2246985768360168E-2</v>
      </c>
      <c r="J81" s="56">
        <f t="shared" si="12"/>
        <v>0.58025561775310552</v>
      </c>
      <c r="K81" s="56">
        <f t="shared" si="12"/>
        <v>1.3629211017542622</v>
      </c>
      <c r="L81" s="56">
        <f t="shared" si="12"/>
        <v>2.46220885140451</v>
      </c>
      <c r="M81" s="56">
        <f t="shared" si="12"/>
        <v>4.1001283398212163</v>
      </c>
      <c r="N81" s="56">
        <f t="shared" si="12"/>
        <v>6.0218893877345714</v>
      </c>
      <c r="O81" s="56">
        <f t="shared" si="12"/>
        <v>8.1753154589240093</v>
      </c>
      <c r="P81" s="56">
        <f t="shared" si="12"/>
        <v>10.42058728239062</v>
      </c>
      <c r="Q81" s="56">
        <f t="shared" si="12"/>
        <v>12.746502076043519</v>
      </c>
      <c r="R81" s="56">
        <f t="shared" si="12"/>
        <v>15.142595206424494</v>
      </c>
      <c r="S81" s="56">
        <f t="shared" si="12"/>
        <v>17.5991001851608</v>
      </c>
      <c r="T81" s="56">
        <f t="shared" si="12"/>
        <v>20.10691062463836</v>
      </c>
      <c r="U81" s="56">
        <f t="shared" si="12"/>
        <v>22.657544062827299</v>
      </c>
      <c r="V81" s="56">
        <f t="shared" si="12"/>
        <v>25.24310757115472</v>
      </c>
      <c r="W81" s="56">
        <f t="shared" si="12"/>
        <v>27.85626506311365</v>
      </c>
      <c r="X81" s="56">
        <f t="shared" si="12"/>
        <v>30.490206224929409</v>
      </c>
      <c r="Y81" s="56">
        <f t="shared" si="12"/>
        <v>33.138616993081961</v>
      </c>
      <c r="Z81" s="56">
        <f t="shared" si="12"/>
        <v>35.795651506811296</v>
      </c>
      <c r="AA81" s="56">
        <f t="shared" si="12"/>
        <v>38.455905466919234</v>
      </c>
      <c r="AB81" s="56">
        <f t="shared" si="12"/>
        <v>41.114390835230658</v>
      </c>
      <c r="AC81" s="56">
        <f t="shared" si="12"/>
        <v>43.766511811996196</v>
      </c>
      <c r="AD81" s="56">
        <f t="shared" si="12"/>
        <v>46.408042031311872</v>
      </c>
      <c r="AE81" s="56">
        <f t="shared" si="12"/>
        <v>49.035102917304826</v>
      </c>
      <c r="AF81" s="56">
        <f t="shared" si="12"/>
        <v>51.644143146392658</v>
      </c>
      <c r="AG81" s="56">
        <f t="shared" si="12"/>
        <v>54.231919163372076</v>
      </c>
      <c r="AH81" s="56">
        <f t="shared" si="12"/>
        <v>56.795476701435206</v>
      </c>
      <c r="AI81" s="56">
        <f t="shared" si="12"/>
        <v>59.743008838529271</v>
      </c>
      <c r="AJ81" s="56">
        <f t="shared" si="12"/>
        <v>62.639579427531437</v>
      </c>
      <c r="AK81" s="56">
        <f t="shared" si="12"/>
        <v>65.48565660375013</v>
      </c>
      <c r="AL81" s="56">
        <f t="shared" si="12"/>
        <v>68.281724465007869</v>
      </c>
      <c r="AM81" s="56">
        <f t="shared" si="12"/>
        <v>71.028281744649917</v>
      </c>
      <c r="AN81" s="56">
        <f t="shared" si="12"/>
        <v>73.72584054831178</v>
      </c>
      <c r="AO81" s="56">
        <f t="shared" si="12"/>
        <v>76.374925151857269</v>
      </c>
      <c r="AP81" s="56">
        <f t="shared" si="12"/>
        <v>78.976070857995296</v>
      </c>
      <c r="AQ81" s="56">
        <f t="shared" si="12"/>
        <v>81.529822909177156</v>
      </c>
      <c r="AR81" s="56">
        <f t="shared" si="12"/>
        <v>84.036735454465713</v>
      </c>
      <c r="AS81" s="56">
        <f t="shared" si="12"/>
        <v>86.497370568154608</v>
      </c>
      <c r="AT81" s="56">
        <f t="shared" si="12"/>
        <v>88.912297317999617</v>
      </c>
      <c r="AU81" s="56">
        <f t="shared" si="12"/>
        <v>91.28209088100445</v>
      </c>
      <c r="AV81" s="56">
        <f t="shared" si="12"/>
        <v>93.607331704781373</v>
      </c>
      <c r="AW81" s="56">
        <f t="shared" si="12"/>
        <v>95.888604712581966</v>
      </c>
      <c r="AX81" s="56">
        <f t="shared" si="12"/>
        <v>97.470272933711712</v>
      </c>
      <c r="AY81" s="56">
        <f t="shared" si="12"/>
        <v>98.98776831453425</v>
      </c>
      <c r="AZ81" s="56">
        <f t="shared" si="12"/>
        <v>100.44237210068869</v>
      </c>
      <c r="BA81" s="56">
        <f t="shared" si="12"/>
        <v>101.8352437946757</v>
      </c>
      <c r="BB81" s="56">
        <f t="shared" si="12"/>
        <v>103.16746179772865</v>
      </c>
      <c r="BC81" s="56">
        <f t="shared" si="12"/>
        <v>104.43980262006355</v>
      </c>
      <c r="BD81" s="56">
        <f t="shared" si="12"/>
        <v>105.65261441963204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1179.6243936560404</v>
      </c>
      <c r="G88" s="43">
        <f>'Option 1'!G88</f>
        <v>2500.5034767980214</v>
      </c>
      <c r="H88" s="43">
        <f>'Option 1'!H88</f>
        <v>4117.8011692281525</v>
      </c>
      <c r="I88" s="43">
        <f>'Option 1'!I88</f>
        <v>6305.2944979371641</v>
      </c>
      <c r="J88" s="43">
        <f>'Option 1'!J88</f>
        <v>9574.8755931199103</v>
      </c>
      <c r="K88" s="43">
        <f>'Option 1'!K88</f>
        <v>12500.511999757198</v>
      </c>
      <c r="L88" s="43">
        <f>'Option 1'!L88</f>
        <v>16331.370180426344</v>
      </c>
      <c r="M88" s="43">
        <f>'Option 1'!M88</f>
        <v>21327.633052617039</v>
      </c>
      <c r="N88" s="43">
        <f>'Option 1'!N88</f>
        <v>24090.006112601724</v>
      </c>
      <c r="O88" s="43">
        <f>'Option 1'!O88</f>
        <v>26141.815376671606</v>
      </c>
      <c r="P88" s="43">
        <f>'Option 1'!P88</f>
        <v>26141.815376671606</v>
      </c>
      <c r="Q88" s="43">
        <f>'Option 1'!Q88</f>
        <v>26141.815376671606</v>
      </c>
      <c r="R88" s="43">
        <f>'Option 1'!R88</f>
        <v>26141.815376671606</v>
      </c>
      <c r="S88" s="43">
        <f>'Option 1'!S88</f>
        <v>26141.815376671606</v>
      </c>
      <c r="T88" s="43">
        <f>'Option 1'!T88</f>
        <v>26141.815376671606</v>
      </c>
      <c r="U88" s="43">
        <f>'Option 1'!U88</f>
        <v>26141.815376671606</v>
      </c>
      <c r="V88" s="43">
        <f>'Option 1'!V88</f>
        <v>26141.815376671606</v>
      </c>
      <c r="W88" s="43">
        <f>'Option 1'!W88</f>
        <v>26141.815376671606</v>
      </c>
      <c r="X88" s="43">
        <f>'Option 1'!X88</f>
        <v>26141.815376671606</v>
      </c>
      <c r="Y88" s="43">
        <f>'Option 1'!Y88</f>
        <v>26141.815376671606</v>
      </c>
      <c r="Z88" s="43">
        <f>'Option 1'!Z88</f>
        <v>26141.815376671606</v>
      </c>
      <c r="AA88" s="43">
        <f>'Option 1'!AA88</f>
        <v>26141.815376671606</v>
      </c>
      <c r="AB88" s="43">
        <f>'Option 1'!AB88</f>
        <v>26141.815376671606</v>
      </c>
      <c r="AC88" s="43">
        <f>'Option 1'!AC88</f>
        <v>26141.815376671606</v>
      </c>
      <c r="AD88" s="43">
        <f>'Option 1'!AD88</f>
        <v>26141.815376671606</v>
      </c>
      <c r="AE88" s="43">
        <f>'Option 1'!AE88</f>
        <v>26141.815376671606</v>
      </c>
      <c r="AF88" s="43">
        <f>'Option 1'!AF88</f>
        <v>26141.815376671606</v>
      </c>
      <c r="AG88" s="43">
        <f>'Option 1'!AG88</f>
        <v>26141.815376671606</v>
      </c>
      <c r="AH88" s="43">
        <f>'Option 1'!AH88</f>
        <v>26141.815376671606</v>
      </c>
      <c r="AI88" s="43">
        <f>'Option 1'!AI88</f>
        <v>26141.815376671606</v>
      </c>
      <c r="AJ88" s="43">
        <f>'Option 1'!AJ88</f>
        <v>26141.815376671606</v>
      </c>
      <c r="AK88" s="43">
        <f>'Option 1'!AK88</f>
        <v>26141.815376671606</v>
      </c>
      <c r="AL88" s="43">
        <f>'Option 1'!AL88</f>
        <v>26141.815376671606</v>
      </c>
      <c r="AM88" s="43">
        <f>'Option 1'!AM88</f>
        <v>26141.815376671606</v>
      </c>
      <c r="AN88" s="43">
        <f>'Option 1'!AN88</f>
        <v>26141.815376671606</v>
      </c>
      <c r="AO88" s="43">
        <f>'Option 1'!AO88</f>
        <v>26141.815376671606</v>
      </c>
      <c r="AP88" s="43">
        <f>'Option 1'!AP88</f>
        <v>26141.815376671606</v>
      </c>
      <c r="AQ88" s="43">
        <f>'Option 1'!AQ88</f>
        <v>26141.815376671606</v>
      </c>
      <c r="AR88" s="43">
        <f>'Option 1'!AR88</f>
        <v>26141.815376671606</v>
      </c>
      <c r="AS88" s="43">
        <f>'Option 1'!AS88</f>
        <v>26141.815376671606</v>
      </c>
      <c r="AT88" s="43">
        <f>'Option 1'!AT88</f>
        <v>26141.815376671606</v>
      </c>
      <c r="AU88" s="43">
        <f>'Option 1'!AU88</f>
        <v>26141.815376671606</v>
      </c>
      <c r="AV88" s="43">
        <f>'Option 1'!AV88</f>
        <v>26141.815376671606</v>
      </c>
      <c r="AW88" s="43">
        <f>'Option 1'!AW88</f>
        <v>26141.815376671606</v>
      </c>
      <c r="AX88" s="43"/>
      <c r="AY88" s="43"/>
      <c r="AZ88" s="43"/>
      <c r="BA88" s="43"/>
      <c r="BB88" s="43"/>
      <c r="BC88" s="43"/>
      <c r="BD88" s="43"/>
    </row>
    <row r="89" spans="1:56" x14ac:dyDescent="0.3">
      <c r="A89" s="170"/>
      <c r="B89" s="4" t="s">
        <v>214</v>
      </c>
      <c r="D89" s="4" t="s">
        <v>88</v>
      </c>
      <c r="E89" s="43">
        <f>'Option 1'!E89</f>
        <v>0</v>
      </c>
      <c r="F89" s="43">
        <f>'Option 1'!F89</f>
        <v>136638.24587261723</v>
      </c>
      <c r="G89" s="43">
        <f>'Option 1'!G89</f>
        <v>289638.3041123224</v>
      </c>
      <c r="H89" s="43">
        <f>'Option 1'!H89</f>
        <v>476973.1209709167</v>
      </c>
      <c r="I89" s="43">
        <f>'Option 1'!I89</f>
        <v>730354.83543892414</v>
      </c>
      <c r="J89" s="43">
        <f>'Option 1'!J89</f>
        <v>1109076.9337497421</v>
      </c>
      <c r="K89" s="43">
        <f>'Option 1'!K89</f>
        <v>1447959.2329068645</v>
      </c>
      <c r="L89" s="43">
        <f>'Option 1'!L89</f>
        <v>1891695.1753038182</v>
      </c>
      <c r="M89" s="43">
        <f>'Option 1'!M89</f>
        <v>2470422.2671188419</v>
      </c>
      <c r="N89" s="43">
        <f>'Option 1'!N89</f>
        <v>2790393.4472605595</v>
      </c>
      <c r="O89" s="43">
        <f>'Option 1'!O89</f>
        <v>3028058.6059461813</v>
      </c>
      <c r="P89" s="43">
        <f>'Option 1'!P89</f>
        <v>3028058.6059461813</v>
      </c>
      <c r="Q89" s="43">
        <f>'Option 1'!Q89</f>
        <v>3028058.6059461813</v>
      </c>
      <c r="R89" s="43">
        <f>'Option 1'!R89</f>
        <v>3028058.6059461813</v>
      </c>
      <c r="S89" s="43">
        <f>'Option 1'!S89</f>
        <v>3028058.6059461813</v>
      </c>
      <c r="T89" s="43">
        <f>'Option 1'!T89</f>
        <v>3028058.6059461813</v>
      </c>
      <c r="U89" s="43">
        <f>'Option 1'!U89</f>
        <v>3028058.6059461813</v>
      </c>
      <c r="V89" s="43">
        <f>'Option 1'!V89</f>
        <v>3028058.6059461813</v>
      </c>
      <c r="W89" s="43">
        <f>'Option 1'!W89</f>
        <v>3028058.6059461813</v>
      </c>
      <c r="X89" s="43">
        <f>'Option 1'!X89</f>
        <v>3028058.6059461813</v>
      </c>
      <c r="Y89" s="43">
        <f>'Option 1'!Y89</f>
        <v>3028058.6059461813</v>
      </c>
      <c r="Z89" s="43">
        <f>'Option 1'!Z89</f>
        <v>3028058.6059461813</v>
      </c>
      <c r="AA89" s="43">
        <f>'Option 1'!AA89</f>
        <v>3028058.6059461813</v>
      </c>
      <c r="AB89" s="43">
        <f>'Option 1'!AB89</f>
        <v>3028058.6059461813</v>
      </c>
      <c r="AC89" s="43">
        <f>'Option 1'!AC89</f>
        <v>3028058.6059461813</v>
      </c>
      <c r="AD89" s="43">
        <f>'Option 1'!AD89</f>
        <v>3028058.6059461813</v>
      </c>
      <c r="AE89" s="43">
        <f>'Option 1'!AE89</f>
        <v>3028058.6059461813</v>
      </c>
      <c r="AF89" s="43">
        <f>'Option 1'!AF89</f>
        <v>3028058.6059461813</v>
      </c>
      <c r="AG89" s="43">
        <f>'Option 1'!AG89</f>
        <v>3028058.6059461813</v>
      </c>
      <c r="AH89" s="43">
        <f>'Option 1'!AH89</f>
        <v>3028058.6059461813</v>
      </c>
      <c r="AI89" s="43">
        <f>'Option 1'!AI89</f>
        <v>3028058.6059461813</v>
      </c>
      <c r="AJ89" s="43">
        <f>'Option 1'!AJ89</f>
        <v>3028058.6059461813</v>
      </c>
      <c r="AK89" s="43">
        <f>'Option 1'!AK89</f>
        <v>3028058.6059461813</v>
      </c>
      <c r="AL89" s="43">
        <f>'Option 1'!AL89</f>
        <v>3028058.6059461813</v>
      </c>
      <c r="AM89" s="43">
        <f>'Option 1'!AM89</f>
        <v>3028058.6059461813</v>
      </c>
      <c r="AN89" s="43">
        <f>'Option 1'!AN89</f>
        <v>3028058.6059461813</v>
      </c>
      <c r="AO89" s="43">
        <f>'Option 1'!AO89</f>
        <v>3028058.6059461813</v>
      </c>
      <c r="AP89" s="43">
        <f>'Option 1'!AP89</f>
        <v>3028058.6059461813</v>
      </c>
      <c r="AQ89" s="43">
        <f>'Option 1'!AQ89</f>
        <v>3028058.6059461813</v>
      </c>
      <c r="AR89" s="43">
        <f>'Option 1'!AR89</f>
        <v>3028058.6059461813</v>
      </c>
      <c r="AS89" s="43">
        <f>'Option 1'!AS89</f>
        <v>3028058.6059461813</v>
      </c>
      <c r="AT89" s="43">
        <f>'Option 1'!AT89</f>
        <v>3028058.6059461813</v>
      </c>
      <c r="AU89" s="43">
        <f>'Option 1'!AU89</f>
        <v>3028058.6059461813</v>
      </c>
      <c r="AV89" s="43">
        <f>'Option 1'!AV89</f>
        <v>3028058.6059461813</v>
      </c>
      <c r="AW89" s="43">
        <f>'Option 1'!AW89</f>
        <v>3028058.6059461813</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3.8579229184893134E-5</v>
      </c>
      <c r="G91" s="43">
        <f>'Option 1'!G91</f>
        <v>8.5123954643605369E-5</v>
      </c>
      <c r="H91" s="43">
        <f>'Option 1'!H91</f>
        <v>1.3875878280649476E-4</v>
      </c>
      <c r="I91" s="43">
        <f>'Option 1'!I91</f>
        <v>2.1073952986169726E-4</v>
      </c>
      <c r="J91" s="43">
        <f>'Option 1'!J91</f>
        <v>3.0976738006984589E-4</v>
      </c>
      <c r="K91" s="43">
        <f>'Option 1'!K91</f>
        <v>4.0091880669045369E-4</v>
      </c>
      <c r="L91" s="43">
        <f>'Option 1'!L91</f>
        <v>5.2183615192832324E-4</v>
      </c>
      <c r="M91" s="43">
        <f>'Option 1'!M91</f>
        <v>6.8315288808928139E-4</v>
      </c>
      <c r="N91" s="43">
        <f>'Option 1'!N91</f>
        <v>7.7205910808471855E-4</v>
      </c>
      <c r="O91" s="43">
        <f>'Option 1'!O91</f>
        <v>8.3812887398328954E-4</v>
      </c>
      <c r="P91" s="43">
        <f>'Option 1'!P91</f>
        <v>8.3812887398328954E-4</v>
      </c>
      <c r="Q91" s="43">
        <f>'Option 1'!Q91</f>
        <v>8.3812887398328954E-4</v>
      </c>
      <c r="R91" s="43">
        <f>'Option 1'!R91</f>
        <v>8.3812887398328954E-4</v>
      </c>
      <c r="S91" s="43">
        <f>'Option 1'!S91</f>
        <v>8.3812887398328954E-4</v>
      </c>
      <c r="T91" s="43">
        <f>'Option 1'!T91</f>
        <v>8.3812887398328954E-4</v>
      </c>
      <c r="U91" s="43">
        <f>'Option 1'!U91</f>
        <v>8.3812887398328954E-4</v>
      </c>
      <c r="V91" s="43">
        <f>'Option 1'!V91</f>
        <v>8.3812887398328954E-4</v>
      </c>
      <c r="W91" s="43">
        <f>'Option 1'!W91</f>
        <v>8.3812887398328954E-4</v>
      </c>
      <c r="X91" s="43">
        <f>'Option 1'!X91</f>
        <v>8.3812887398328954E-4</v>
      </c>
      <c r="Y91" s="43">
        <f>'Option 1'!Y91</f>
        <v>8.3812887398328954E-4</v>
      </c>
      <c r="Z91" s="43">
        <f>'Option 1'!Z91</f>
        <v>8.3812887398328954E-4</v>
      </c>
      <c r="AA91" s="43">
        <f>'Option 1'!AA91</f>
        <v>8.3812887398328954E-4</v>
      </c>
      <c r="AB91" s="43">
        <f>'Option 1'!AB91</f>
        <v>8.3812887398328954E-4</v>
      </c>
      <c r="AC91" s="43">
        <f>'Option 1'!AC91</f>
        <v>8.3812887398328954E-4</v>
      </c>
      <c r="AD91" s="43">
        <f>'Option 1'!AD91</f>
        <v>8.3812887398328954E-4</v>
      </c>
      <c r="AE91" s="43">
        <f>'Option 1'!AE91</f>
        <v>8.3812887398328954E-4</v>
      </c>
      <c r="AF91" s="43">
        <f>'Option 1'!AF91</f>
        <v>8.3812887398328954E-4</v>
      </c>
      <c r="AG91" s="43">
        <f>'Option 1'!AG91</f>
        <v>8.3812887398328954E-4</v>
      </c>
      <c r="AH91" s="43">
        <f>'Option 1'!AH91</f>
        <v>8.3812887398328954E-4</v>
      </c>
      <c r="AI91" s="43">
        <f>'Option 1'!AI91</f>
        <v>8.3812887398328954E-4</v>
      </c>
      <c r="AJ91" s="43">
        <f>'Option 1'!AJ91</f>
        <v>8.3812887398328954E-4</v>
      </c>
      <c r="AK91" s="43">
        <f>'Option 1'!AK91</f>
        <v>8.3812887398328954E-4</v>
      </c>
      <c r="AL91" s="43">
        <f>'Option 1'!AL91</f>
        <v>8.3812887398328954E-4</v>
      </c>
      <c r="AM91" s="43">
        <f>'Option 1'!AM91</f>
        <v>8.3812887398328954E-4</v>
      </c>
      <c r="AN91" s="43">
        <f>'Option 1'!AN91</f>
        <v>8.3812887398328954E-4</v>
      </c>
      <c r="AO91" s="43">
        <f>'Option 1'!AO91</f>
        <v>8.3812887398328954E-4</v>
      </c>
      <c r="AP91" s="43">
        <f>'Option 1'!AP91</f>
        <v>8.3812887398328954E-4</v>
      </c>
      <c r="AQ91" s="43">
        <f>'Option 1'!AQ91</f>
        <v>8.3812887398328954E-4</v>
      </c>
      <c r="AR91" s="43">
        <f>'Option 1'!AR91</f>
        <v>8.3812887398328954E-4</v>
      </c>
      <c r="AS91" s="43">
        <f>'Option 1'!AS91</f>
        <v>8.3812887398328954E-4</v>
      </c>
      <c r="AT91" s="43">
        <f>'Option 1'!AT91</f>
        <v>8.3812887398328954E-4</v>
      </c>
      <c r="AU91" s="43">
        <f>'Option 1'!AU91</f>
        <v>8.3812887398328954E-4</v>
      </c>
      <c r="AV91" s="43">
        <f>'Option 1'!AV91</f>
        <v>8.3812887398328954E-4</v>
      </c>
      <c r="AW91" s="43">
        <f>'Option 1'!AW91</f>
        <v>8.3812887398328954E-4</v>
      </c>
      <c r="AX91" s="35"/>
      <c r="AY91" s="35"/>
      <c r="AZ91" s="35"/>
      <c r="BA91" s="35"/>
      <c r="BB91" s="35"/>
      <c r="BC91" s="35"/>
      <c r="BD91" s="35"/>
    </row>
    <row r="92" spans="1:56" ht="16.5" x14ac:dyDescent="0.3">
      <c r="A92" s="170"/>
      <c r="B92" s="4" t="s">
        <v>333</v>
      </c>
      <c r="D92" s="4" t="s">
        <v>42</v>
      </c>
      <c r="E92" s="43">
        <f>'Option 1'!E92</f>
        <v>0</v>
      </c>
      <c r="F92" s="43">
        <f>'Option 1'!F92</f>
        <v>3.3278214167888499E-4</v>
      </c>
      <c r="G92" s="43">
        <f>'Option 1'!G92</f>
        <v>7.3427418154761205E-4</v>
      </c>
      <c r="H92" s="43">
        <f>'Option 1'!H92</f>
        <v>1.1969250266198211E-3</v>
      </c>
      <c r="I92" s="43">
        <f>'Option 1'!I92</f>
        <v>1.8178266794205014E-3</v>
      </c>
      <c r="J92" s="43">
        <f>'Option 1'!J92</f>
        <v>2.6720350390584324E-3</v>
      </c>
      <c r="K92" s="43">
        <f>'Option 1'!K92</f>
        <v>3.4583018362128325E-3</v>
      </c>
      <c r="L92" s="43">
        <f>'Option 1'!L92</f>
        <v>4.5013276810666799E-3</v>
      </c>
      <c r="M92" s="43">
        <f>'Option 1'!M92</f>
        <v>5.8928362747456909E-3</v>
      </c>
      <c r="N92" s="43">
        <f>'Option 1'!N92</f>
        <v>6.6597360527806838E-3</v>
      </c>
      <c r="O92" s="43">
        <f>'Option 1'!O92</f>
        <v>7.229649932878595E-3</v>
      </c>
      <c r="P92" s="43">
        <f>'Option 1'!P92</f>
        <v>7.229649932878595E-3</v>
      </c>
      <c r="Q92" s="43">
        <f>'Option 1'!Q92</f>
        <v>7.229649932878595E-3</v>
      </c>
      <c r="R92" s="43">
        <f>'Option 1'!R92</f>
        <v>7.229649932878595E-3</v>
      </c>
      <c r="S92" s="43">
        <f>'Option 1'!S92</f>
        <v>7.229649932878595E-3</v>
      </c>
      <c r="T92" s="43">
        <f>'Option 1'!T92</f>
        <v>7.229649932878595E-3</v>
      </c>
      <c r="U92" s="43">
        <f>'Option 1'!U92</f>
        <v>7.229649932878595E-3</v>
      </c>
      <c r="V92" s="43">
        <f>'Option 1'!V92</f>
        <v>7.229649932878595E-3</v>
      </c>
      <c r="W92" s="43">
        <f>'Option 1'!W92</f>
        <v>7.229649932878595E-3</v>
      </c>
      <c r="X92" s="43">
        <f>'Option 1'!X92</f>
        <v>7.229649932878595E-3</v>
      </c>
      <c r="Y92" s="43">
        <f>'Option 1'!Y92</f>
        <v>7.229649932878595E-3</v>
      </c>
      <c r="Z92" s="43">
        <f>'Option 1'!Z92</f>
        <v>7.229649932878595E-3</v>
      </c>
      <c r="AA92" s="43">
        <f>'Option 1'!AA92</f>
        <v>7.229649932878595E-3</v>
      </c>
      <c r="AB92" s="43">
        <f>'Option 1'!AB92</f>
        <v>7.229649932878595E-3</v>
      </c>
      <c r="AC92" s="43">
        <f>'Option 1'!AC92</f>
        <v>7.229649932878595E-3</v>
      </c>
      <c r="AD92" s="43">
        <f>'Option 1'!AD92</f>
        <v>7.229649932878595E-3</v>
      </c>
      <c r="AE92" s="43">
        <f>'Option 1'!AE92</f>
        <v>7.229649932878595E-3</v>
      </c>
      <c r="AF92" s="43">
        <f>'Option 1'!AF92</f>
        <v>7.229649932878595E-3</v>
      </c>
      <c r="AG92" s="43">
        <f>'Option 1'!AG92</f>
        <v>7.229649932878595E-3</v>
      </c>
      <c r="AH92" s="43">
        <f>'Option 1'!AH92</f>
        <v>7.229649932878595E-3</v>
      </c>
      <c r="AI92" s="43">
        <f>'Option 1'!AI92</f>
        <v>7.229649932878595E-3</v>
      </c>
      <c r="AJ92" s="43">
        <f>'Option 1'!AJ92</f>
        <v>7.229649932878595E-3</v>
      </c>
      <c r="AK92" s="43">
        <f>'Option 1'!AK92</f>
        <v>7.229649932878595E-3</v>
      </c>
      <c r="AL92" s="43">
        <f>'Option 1'!AL92</f>
        <v>7.229649932878595E-3</v>
      </c>
      <c r="AM92" s="43">
        <f>'Option 1'!AM92</f>
        <v>7.229649932878595E-3</v>
      </c>
      <c r="AN92" s="43">
        <f>'Option 1'!AN92</f>
        <v>7.229649932878595E-3</v>
      </c>
      <c r="AO92" s="43">
        <f>'Option 1'!AO92</f>
        <v>7.229649932878595E-3</v>
      </c>
      <c r="AP92" s="43">
        <f>'Option 1'!AP92</f>
        <v>7.229649932878595E-3</v>
      </c>
      <c r="AQ92" s="43">
        <f>'Option 1'!AQ92</f>
        <v>7.229649932878595E-3</v>
      </c>
      <c r="AR92" s="43">
        <f>'Option 1'!AR92</f>
        <v>7.229649932878595E-3</v>
      </c>
      <c r="AS92" s="43">
        <f>'Option 1'!AS92</f>
        <v>7.229649932878595E-3</v>
      </c>
      <c r="AT92" s="43">
        <f>'Option 1'!AT92</f>
        <v>7.229649932878595E-3</v>
      </c>
      <c r="AU92" s="43">
        <f>'Option 1'!AU92</f>
        <v>7.229649932878595E-3</v>
      </c>
      <c r="AV92" s="43">
        <f>'Option 1'!AV92</f>
        <v>7.229649932878595E-3</v>
      </c>
      <c r="AW92" s="43">
        <f>'Option 1'!AW92</f>
        <v>7.229649932878595E-3</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D59107C5-B401-4A16-BB12-3D243B9D13F0}">
  <ds:schemaRefs>
    <ds:schemaRef ds:uri="http://schemas.microsoft.com/office/2006/documentManagement/types"/>
    <ds:schemaRef ds:uri="http://purl.org/dc/terms/"/>
    <ds:schemaRef ds:uri="http://purl.org/dc/elements/1.1/"/>
    <ds:schemaRef ds:uri="http://schemas.microsoft.com/office/2006/metadata/properties"/>
    <ds:schemaRef ds:uri="http://www.w3.org/XML/1998/namespace"/>
    <ds:schemaRef ds:uri="eecedeb9-13b3-4e62-b003-046c92e1668a"/>
    <ds:schemaRef ds:uri="http://purl.org/dc/dcmitype/"/>
    <ds:schemaRef ds:uri="http://schemas.openxmlformats.org/package/2006/metadata/core-properties"/>
    <ds:schemaRef ds:uri="efb98dbe-6680-48eb-ac67-85b3a61e7855"/>
    <ds:schemaRef ds:uri="http://schemas.microsoft.com/sharepoint/v3/fields"/>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2013-06-26T14:30:10Z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